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ottishathletics.sharepoint.com/sites/ScottishAthletics/Competition/Events/Roads _ Cross Country/"/>
    </mc:Choice>
  </mc:AlternateContent>
  <xr:revisionPtr revIDLastSave="131" documentId="8_{C2CDCA2C-A4E5-47B3-956D-CE687E7AE717}" xr6:coauthVersionLast="47" xr6:coauthVersionMax="47" xr10:uidLastSave="{D57C2C06-DD19-4E92-A746-07CE9A4C6110}"/>
  <bookViews>
    <workbookView xWindow="-120" yWindow="-120" windowWidth="20730" windowHeight="11160" activeTab="3" xr2:uid="{A1CBC142-C2B1-4C09-B7C6-20B58A7B2D33}"/>
  </bookViews>
  <sheets>
    <sheet name="NatXCRFinisherCount" sheetId="1" r:id="rId1"/>
    <sheet name="4KXCFinisherCount" sheetId="2" r:id="rId2"/>
    <sheet name="NatXCFinisherCount" sheetId="5" r:id="rId3"/>
    <sheet name="TOTAL" sheetId="3" r:id="rId4"/>
  </sheets>
  <definedNames>
    <definedName name="_xlnm._FilterDatabase" localSheetId="1" hidden="1">'4KXCFinisherCount'!$A$2:$H$2</definedName>
    <definedName name="_xlnm._FilterDatabase" localSheetId="2" hidden="1">NatXCFinisherCount!$A$1:$L$1</definedName>
    <definedName name="_xlnm._FilterDatabase" localSheetId="0" hidden="1">NatXCRFinisherCount!$A$2:$F$69</definedName>
    <definedName name="_xlnm._FilterDatabase" localSheetId="3" hidden="1">TOTAL!$A$1:$E$1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1" i="3" l="1"/>
  <c r="E71" i="3" s="1"/>
  <c r="C71" i="3"/>
  <c r="D71" i="3"/>
  <c r="B65" i="3"/>
  <c r="C65" i="3"/>
  <c r="D65" i="3"/>
  <c r="B85" i="3"/>
  <c r="C85" i="3"/>
  <c r="D85" i="3"/>
  <c r="B81" i="3"/>
  <c r="C81" i="3"/>
  <c r="D81" i="3"/>
  <c r="B84" i="3"/>
  <c r="C84" i="3"/>
  <c r="D84" i="3"/>
  <c r="B83" i="3"/>
  <c r="C83" i="3"/>
  <c r="D83" i="3"/>
  <c r="B88" i="3"/>
  <c r="C88" i="3"/>
  <c r="D88" i="3"/>
  <c r="B95" i="3"/>
  <c r="C95" i="3"/>
  <c r="D95" i="3"/>
  <c r="B70" i="3"/>
  <c r="C70" i="3"/>
  <c r="D70" i="3"/>
  <c r="B94" i="3"/>
  <c r="C94" i="3"/>
  <c r="D94" i="3"/>
  <c r="B75" i="3"/>
  <c r="C75" i="3"/>
  <c r="D75" i="3"/>
  <c r="B73" i="3"/>
  <c r="C73" i="3"/>
  <c r="D73" i="3"/>
  <c r="B91" i="3"/>
  <c r="C91" i="3"/>
  <c r="D91" i="3"/>
  <c r="B87" i="3"/>
  <c r="C87" i="3"/>
  <c r="D87" i="3"/>
  <c r="C34" i="3"/>
  <c r="C51" i="3"/>
  <c r="E85" i="3" l="1"/>
  <c r="E65" i="3"/>
  <c r="E81" i="3"/>
  <c r="E84" i="3"/>
  <c r="E83" i="3"/>
  <c r="E88" i="3"/>
  <c r="E70" i="3"/>
  <c r="E95" i="3"/>
  <c r="E94" i="3"/>
  <c r="E75" i="3"/>
  <c r="E91" i="3"/>
  <c r="E73" i="3"/>
  <c r="E87" i="3"/>
  <c r="C49" i="3" l="1"/>
  <c r="L115" i="5"/>
  <c r="D118" i="3" s="1"/>
  <c r="F70" i="1"/>
  <c r="B118" i="3" s="1"/>
  <c r="D62" i="3"/>
  <c r="D28" i="3"/>
  <c r="D107" i="3"/>
  <c r="D72" i="3"/>
  <c r="D20" i="3"/>
  <c r="D16" i="3"/>
  <c r="D100" i="3"/>
  <c r="D45" i="3"/>
  <c r="D5" i="3"/>
  <c r="D108" i="3"/>
  <c r="D37" i="3"/>
  <c r="D58" i="3"/>
  <c r="D6" i="3"/>
  <c r="D74" i="3"/>
  <c r="D8" i="3"/>
  <c r="D38" i="3"/>
  <c r="D109" i="3"/>
  <c r="D69" i="3"/>
  <c r="D101" i="3"/>
  <c r="D102" i="3"/>
  <c r="D27" i="3"/>
  <c r="D29" i="3"/>
  <c r="D66" i="3"/>
  <c r="D67" i="3"/>
  <c r="D12" i="3"/>
  <c r="D89" i="3"/>
  <c r="D3" i="3"/>
  <c r="D9" i="3"/>
  <c r="D90" i="3"/>
  <c r="D7" i="3"/>
  <c r="D82" i="3"/>
  <c r="D15" i="3"/>
  <c r="D92" i="3"/>
  <c r="D93" i="3"/>
  <c r="D17" i="3"/>
  <c r="D4" i="3"/>
  <c r="D55" i="3"/>
  <c r="D2" i="3"/>
  <c r="D76" i="3"/>
  <c r="D21" i="3"/>
  <c r="D14" i="3"/>
  <c r="D110" i="3"/>
  <c r="D77" i="3"/>
  <c r="D11" i="3"/>
  <c r="D59" i="3"/>
  <c r="D78" i="3"/>
  <c r="D23" i="3"/>
  <c r="D24" i="3"/>
  <c r="D49" i="3"/>
  <c r="D79" i="3"/>
  <c r="D68" i="3"/>
  <c r="D19" i="3"/>
  <c r="D25" i="3"/>
  <c r="D64" i="3"/>
  <c r="D52" i="3"/>
  <c r="D103" i="3"/>
  <c r="D35" i="3"/>
  <c r="D18" i="3"/>
  <c r="D36" i="3"/>
  <c r="D47" i="3"/>
  <c r="D41" i="3"/>
  <c r="D32" i="3"/>
  <c r="D60" i="3"/>
  <c r="D48" i="3"/>
  <c r="D111" i="3"/>
  <c r="D46" i="3"/>
  <c r="D61" i="3"/>
  <c r="D53" i="3"/>
  <c r="D80" i="3"/>
  <c r="D96" i="3"/>
  <c r="D104" i="3"/>
  <c r="D39" i="3"/>
  <c r="D63" i="3"/>
  <c r="D97" i="3"/>
  <c r="D26" i="3"/>
  <c r="D44" i="3"/>
  <c r="D40" i="3"/>
  <c r="D112" i="3"/>
  <c r="D105" i="3"/>
  <c r="D54" i="3"/>
  <c r="D113" i="3"/>
  <c r="D114" i="3"/>
  <c r="D106" i="3"/>
  <c r="D10" i="3"/>
  <c r="D42" i="3"/>
  <c r="D115" i="3"/>
  <c r="D50" i="3"/>
  <c r="D43" i="3"/>
  <c r="D33" i="3"/>
  <c r="D56" i="3"/>
  <c r="D34" i="3"/>
  <c r="D51" i="3"/>
  <c r="D98" i="3"/>
  <c r="D31" i="3"/>
  <c r="D30" i="3"/>
  <c r="D99" i="3"/>
  <c r="D22" i="3"/>
  <c r="D57" i="3"/>
  <c r="D86" i="3"/>
  <c r="D13" i="3"/>
  <c r="B13" i="3"/>
  <c r="H98" i="2"/>
  <c r="C118" i="3" s="1"/>
  <c r="G98" i="2"/>
  <c r="F98" i="2"/>
  <c r="E98" i="2"/>
  <c r="D98" i="2"/>
  <c r="C98" i="2"/>
  <c r="B98" i="2"/>
  <c r="D117" i="3" l="1"/>
  <c r="D119" i="3" s="1"/>
  <c r="C96" i="3"/>
  <c r="B96" i="3"/>
  <c r="C79" i="3"/>
  <c r="B79" i="3"/>
  <c r="C9" i="3"/>
  <c r="B9" i="3"/>
  <c r="C99" i="3"/>
  <c r="B99" i="3"/>
  <c r="C29" i="3"/>
  <c r="B29" i="3"/>
  <c r="C17" i="3"/>
  <c r="B17" i="3"/>
  <c r="C56" i="3"/>
  <c r="B56" i="3"/>
  <c r="C33" i="3"/>
  <c r="B33" i="3"/>
  <c r="C41" i="3"/>
  <c r="B41" i="3"/>
  <c r="C82" i="3"/>
  <c r="B82" i="3"/>
  <c r="C35" i="3"/>
  <c r="B35" i="3"/>
  <c r="C93" i="3"/>
  <c r="B93" i="3"/>
  <c r="C68" i="3"/>
  <c r="B68" i="3"/>
  <c r="C64" i="3"/>
  <c r="B64" i="3"/>
  <c r="C115" i="3"/>
  <c r="B115" i="3"/>
  <c r="C2" i="3"/>
  <c r="B2" i="3"/>
  <c r="C45" i="3"/>
  <c r="B45" i="3"/>
  <c r="C106" i="3"/>
  <c r="B106" i="3"/>
  <c r="C59" i="3"/>
  <c r="B59" i="3"/>
  <c r="C105" i="3"/>
  <c r="B105" i="3"/>
  <c r="C40" i="3"/>
  <c r="B40" i="3"/>
  <c r="C11" i="3"/>
  <c r="B11" i="3"/>
  <c r="C24" i="3"/>
  <c r="B24" i="3"/>
  <c r="C89" i="3"/>
  <c r="B89" i="3"/>
  <c r="C86" i="3"/>
  <c r="B86" i="3"/>
  <c r="C32" i="3"/>
  <c r="B32" i="3"/>
  <c r="C7" i="3"/>
  <c r="B7" i="3"/>
  <c r="C57" i="3"/>
  <c r="B57" i="3"/>
  <c r="C10" i="3"/>
  <c r="B10" i="3"/>
  <c r="C43" i="3"/>
  <c r="B43" i="3"/>
  <c r="C44" i="3"/>
  <c r="B44" i="3"/>
  <c r="C26" i="3"/>
  <c r="B26" i="3"/>
  <c r="C52" i="3"/>
  <c r="B52" i="3"/>
  <c r="C22" i="3"/>
  <c r="B22" i="3"/>
  <c r="C78" i="3"/>
  <c r="B78" i="3"/>
  <c r="C55" i="3"/>
  <c r="B55" i="3"/>
  <c r="C97" i="3"/>
  <c r="B97" i="3"/>
  <c r="C25" i="3"/>
  <c r="B25" i="3"/>
  <c r="C15" i="3"/>
  <c r="B15" i="3"/>
  <c r="C30" i="3"/>
  <c r="B30" i="3"/>
  <c r="C76" i="3"/>
  <c r="B76" i="3"/>
  <c r="C111" i="3"/>
  <c r="B111" i="3"/>
  <c r="C23" i="3"/>
  <c r="B23" i="3"/>
  <c r="C110" i="3"/>
  <c r="B110" i="3"/>
  <c r="C74" i="3"/>
  <c r="B74" i="3"/>
  <c r="C67" i="3"/>
  <c r="B67" i="3"/>
  <c r="C14" i="3"/>
  <c r="B14" i="3"/>
  <c r="C66" i="3"/>
  <c r="B66" i="3"/>
  <c r="C101" i="3"/>
  <c r="B101" i="3"/>
  <c r="C47" i="3"/>
  <c r="B47" i="3"/>
  <c r="C80" i="3"/>
  <c r="B80" i="3"/>
  <c r="C92" i="3"/>
  <c r="B92" i="3"/>
  <c r="C12" i="3"/>
  <c r="B12" i="3"/>
  <c r="C50" i="3"/>
  <c r="B50" i="3"/>
  <c r="C42" i="3"/>
  <c r="B42" i="3"/>
  <c r="C53" i="3"/>
  <c r="B53" i="3"/>
  <c r="C103" i="3"/>
  <c r="B103" i="3"/>
  <c r="C6" i="3"/>
  <c r="B6" i="3"/>
  <c r="C77" i="3"/>
  <c r="B77" i="3"/>
  <c r="C31" i="3"/>
  <c r="B31" i="3"/>
  <c r="C69" i="3"/>
  <c r="B69" i="3"/>
  <c r="C109" i="3"/>
  <c r="B109" i="3"/>
  <c r="C19" i="3"/>
  <c r="B19" i="3"/>
  <c r="C114" i="3"/>
  <c r="B114" i="3"/>
  <c r="C13" i="3"/>
  <c r="B49" i="3"/>
  <c r="C28" i="3"/>
  <c r="B28" i="3"/>
  <c r="C8" i="3"/>
  <c r="B8" i="3"/>
  <c r="C98" i="3"/>
  <c r="B98" i="3"/>
  <c r="C113" i="3"/>
  <c r="B113" i="3"/>
  <c r="C58" i="3"/>
  <c r="B58" i="3"/>
  <c r="C61" i="3"/>
  <c r="B61" i="3"/>
  <c r="C5" i="3"/>
  <c r="B5" i="3"/>
  <c r="B51" i="3"/>
  <c r="C108" i="3"/>
  <c r="B108" i="3"/>
  <c r="C62" i="3"/>
  <c r="B62" i="3"/>
  <c r="C104" i="3"/>
  <c r="B104" i="3"/>
  <c r="C16" i="3"/>
  <c r="B16" i="3"/>
  <c r="C54" i="3"/>
  <c r="B54" i="3"/>
  <c r="C36" i="3"/>
  <c r="B36" i="3"/>
  <c r="C3" i="3"/>
  <c r="B3" i="3"/>
  <c r="C27" i="3"/>
  <c r="B27" i="3"/>
  <c r="B34" i="3"/>
  <c r="C46" i="3"/>
  <c r="B46" i="3"/>
  <c r="C60" i="3"/>
  <c r="B60" i="3"/>
  <c r="C90" i="3"/>
  <c r="B90" i="3"/>
  <c r="C20" i="3"/>
  <c r="B20" i="3"/>
  <c r="C63" i="3"/>
  <c r="B63" i="3"/>
  <c r="C72" i="3"/>
  <c r="B72" i="3"/>
  <c r="C39" i="3"/>
  <c r="B39" i="3"/>
  <c r="C4" i="3"/>
  <c r="B4" i="3"/>
  <c r="C112" i="3"/>
  <c r="B112" i="3"/>
  <c r="C107" i="3"/>
  <c r="B107" i="3"/>
  <c r="C21" i="3"/>
  <c r="B21" i="3"/>
  <c r="C100" i="3"/>
  <c r="B100" i="3"/>
  <c r="C38" i="3"/>
  <c r="B38" i="3"/>
  <c r="C48" i="3"/>
  <c r="B48" i="3"/>
  <c r="C102" i="3"/>
  <c r="B102" i="3"/>
  <c r="C18" i="3"/>
  <c r="B18" i="3"/>
  <c r="C37" i="3"/>
  <c r="B37" i="3"/>
  <c r="C117" i="3" l="1"/>
  <c r="C119" i="3" s="1"/>
  <c r="B117" i="3"/>
  <c r="B119" i="3" s="1"/>
  <c r="E49" i="3"/>
  <c r="E54" i="3"/>
  <c r="E77" i="3"/>
  <c r="E92" i="3"/>
  <c r="E78" i="3"/>
  <c r="E10" i="3"/>
  <c r="E40" i="3"/>
  <c r="E45" i="3"/>
  <c r="E96" i="3"/>
  <c r="E27" i="3"/>
  <c r="E51" i="3"/>
  <c r="E76" i="3"/>
  <c r="E38" i="3"/>
  <c r="E63" i="3"/>
  <c r="E66" i="3"/>
  <c r="E111" i="3"/>
  <c r="E97" i="3"/>
  <c r="E89" i="3"/>
  <c r="E93" i="3"/>
  <c r="E102" i="3"/>
  <c r="E4" i="3"/>
  <c r="E46" i="3"/>
  <c r="E35" i="3"/>
  <c r="E9" i="3"/>
  <c r="E69" i="3"/>
  <c r="E8" i="3"/>
  <c r="E39" i="3"/>
  <c r="E104" i="3"/>
  <c r="E58" i="3"/>
  <c r="E114" i="3"/>
  <c r="E103" i="3"/>
  <c r="E47" i="3"/>
  <c r="E74" i="3"/>
  <c r="E30" i="3"/>
  <c r="E52" i="3"/>
  <c r="E7" i="3"/>
  <c r="E59" i="3"/>
  <c r="E115" i="3"/>
  <c r="E56" i="3"/>
  <c r="E99" i="3"/>
  <c r="E107" i="3"/>
  <c r="E41" i="3"/>
  <c r="E34" i="3"/>
  <c r="E62" i="3"/>
  <c r="E113" i="3"/>
  <c r="E19" i="3"/>
  <c r="E53" i="3"/>
  <c r="E110" i="3"/>
  <c r="E15" i="3"/>
  <c r="E32" i="3"/>
  <c r="E64" i="3"/>
  <c r="E17" i="3"/>
  <c r="E100" i="3"/>
  <c r="E20" i="3"/>
  <c r="E3" i="3"/>
  <c r="E28" i="3"/>
  <c r="E31" i="3"/>
  <c r="E50" i="3"/>
  <c r="E44" i="3"/>
  <c r="E24" i="3"/>
  <c r="E18" i="3"/>
  <c r="E112" i="3"/>
  <c r="E60" i="3"/>
  <c r="E16" i="3"/>
  <c r="E61" i="3"/>
  <c r="E13" i="3"/>
  <c r="E6" i="3"/>
  <c r="E80" i="3"/>
  <c r="E67" i="3"/>
  <c r="E22" i="3"/>
  <c r="E57" i="3"/>
  <c r="E105" i="3"/>
  <c r="E2" i="3"/>
  <c r="E33" i="3"/>
  <c r="E48" i="3"/>
  <c r="E72" i="3"/>
  <c r="E108" i="3"/>
  <c r="E98" i="3"/>
  <c r="E109" i="3"/>
  <c r="E42" i="3"/>
  <c r="E101" i="3"/>
  <c r="E23" i="3"/>
  <c r="E25" i="3"/>
  <c r="E26" i="3"/>
  <c r="E86" i="3"/>
  <c r="E68" i="3"/>
  <c r="E29" i="3"/>
  <c r="E21" i="3"/>
  <c r="E90" i="3"/>
  <c r="E36" i="3"/>
  <c r="E5" i="3"/>
  <c r="E12" i="3"/>
  <c r="E14" i="3"/>
  <c r="E55" i="3"/>
  <c r="E43" i="3"/>
  <c r="E11" i="3"/>
  <c r="E106" i="3"/>
  <c r="E82" i="3"/>
  <c r="E79" i="3"/>
  <c r="E37" i="3"/>
</calcChain>
</file>

<file path=xl/sharedStrings.xml><?xml version="1.0" encoding="utf-8"?>
<sst xmlns="http://schemas.openxmlformats.org/spreadsheetml/2006/main" count="434" uniqueCount="153">
  <si>
    <t>National Relays</t>
  </si>
  <si>
    <t>Club</t>
  </si>
  <si>
    <t>YAF</t>
  </si>
  <si>
    <t>YAM</t>
  </si>
  <si>
    <t>Female</t>
  </si>
  <si>
    <t>Male</t>
  </si>
  <si>
    <t>TOTAL</t>
  </si>
  <si>
    <t>Aberdeen AAC</t>
  </si>
  <si>
    <t>Airdrie Harriers</t>
  </si>
  <si>
    <t>Ayr Seaforth AC</t>
  </si>
  <si>
    <t>Banchory Stonehaven AC</t>
  </si>
  <si>
    <t>Bellahouston Harriers</t>
  </si>
  <si>
    <t>Bellahouston RR</t>
  </si>
  <si>
    <t>Calderglen Harriers</t>
  </si>
  <si>
    <t>Cambuslang Harriers</t>
  </si>
  <si>
    <t>Carnegie Harriers</t>
  </si>
  <si>
    <t>Central AC</t>
  </si>
  <si>
    <t>Corstorphine AAC</t>
  </si>
  <si>
    <t>Cumbernauld AAC</t>
  </si>
  <si>
    <t>Dumbarton AAC</t>
  </si>
  <si>
    <t>Dundee Hawkhill Harriers</t>
  </si>
  <si>
    <t>Dundee Road Runners</t>
  </si>
  <si>
    <t>Dundee University AC and XC club</t>
  </si>
  <si>
    <t>East Kilbride AC</t>
  </si>
  <si>
    <t>East Sutherland AC</t>
  </si>
  <si>
    <t>Edinburgh AC</t>
  </si>
  <si>
    <t>Edinburgh Univ Hare and Hounds</t>
  </si>
  <si>
    <t>Falkirk Victoria Harriers</t>
  </si>
  <si>
    <t>Ferranti AAC</t>
  </si>
  <si>
    <t>Fife AC</t>
  </si>
  <si>
    <t>Gala Harriers</t>
  </si>
  <si>
    <t>Garscube Harriers</t>
  </si>
  <si>
    <t>Giffnock North AC</t>
  </si>
  <si>
    <t>Glasgow Caledonian University</t>
  </si>
  <si>
    <t>Glasgow School of Sport</t>
  </si>
  <si>
    <t>Glasgow University Hares and Hounds</t>
  </si>
  <si>
    <t>Greenock Glenpark Harriers</t>
  </si>
  <si>
    <t>Harmeny AC</t>
  </si>
  <si>
    <t>Helensburgh AAC</t>
  </si>
  <si>
    <t>Heriot-Watt Univ AC</t>
  </si>
  <si>
    <t>Hunters Bog Trotters</t>
  </si>
  <si>
    <t>Inverclyde AC</t>
  </si>
  <si>
    <t>Inverness Harriers AAC</t>
  </si>
  <si>
    <t>Kilbarchan AAC</t>
  </si>
  <si>
    <t>Kilmarnock H&amp;AC</t>
  </si>
  <si>
    <t>Kirkintilloch Olympians</t>
  </si>
  <si>
    <t>Lasswade AC</t>
  </si>
  <si>
    <t>Law &amp; District AAC</t>
  </si>
  <si>
    <t>Linlithgow AC</t>
  </si>
  <si>
    <t>Livingston AC</t>
  </si>
  <si>
    <t>Lothian RC</t>
  </si>
  <si>
    <t>Metro Aberdeen RC</t>
  </si>
  <si>
    <t>Motherwell AC</t>
  </si>
  <si>
    <t>Newton Road Runners</t>
  </si>
  <si>
    <t>Nithsdale AC</t>
  </si>
  <si>
    <t>Perth RR</t>
  </si>
  <si>
    <t>Perth Strathtay Harriers</t>
  </si>
  <si>
    <t>PH Racing Club</t>
  </si>
  <si>
    <t>Pitreavie AAC</t>
  </si>
  <si>
    <t>Portobello RC</t>
  </si>
  <si>
    <t>Red Star AC</t>
  </si>
  <si>
    <t>Ross County AC</t>
  </si>
  <si>
    <t>Seaton AC</t>
  </si>
  <si>
    <t>Shettleston Harriers</t>
  </si>
  <si>
    <t>Springburn Harriers</t>
  </si>
  <si>
    <t>Stirling University AC</t>
  </si>
  <si>
    <t>Strathclyde Univ Harriers</t>
  </si>
  <si>
    <t>Strathearn Harriers</t>
  </si>
  <si>
    <t>Team East Lothian</t>
  </si>
  <si>
    <t>Teviotdale Harriers</t>
  </si>
  <si>
    <t>University of St. Andrews CC</t>
  </si>
  <si>
    <t>VP-Glasgow AC</t>
  </si>
  <si>
    <t>West End RR</t>
  </si>
  <si>
    <t>Westerlands CCC</t>
  </si>
  <si>
    <t>Short Course Cross Country</t>
  </si>
  <si>
    <t>U15G</t>
  </si>
  <si>
    <t>U15B</t>
  </si>
  <si>
    <t>U17W</t>
  </si>
  <si>
    <t>U17M</t>
  </si>
  <si>
    <t>SW/U20W</t>
  </si>
  <si>
    <t>SM/U20M</t>
  </si>
  <si>
    <t>Ayrodynamic Triathlon Club</t>
  </si>
  <si>
    <t>Campbeltown RC</t>
  </si>
  <si>
    <t>Carnethy Hill Racing Club</t>
  </si>
  <si>
    <t>Clydesdale Harriers</t>
  </si>
  <si>
    <t>Dacorum AC</t>
  </si>
  <si>
    <t>Dumfries RC</t>
  </si>
  <si>
    <t>Forres Harriers</t>
  </si>
  <si>
    <t>Fraserburgh RC</t>
  </si>
  <si>
    <t>Hamilton &amp; District AC</t>
  </si>
  <si>
    <t>Irvine RC</t>
  </si>
  <si>
    <t>Larkhall YMCA Harriers</t>
  </si>
  <si>
    <t>Moorfoot Runners</t>
  </si>
  <si>
    <t>Moray RR</t>
  </si>
  <si>
    <t>Morpeth Harriers</t>
  </si>
  <si>
    <t>Musselburgh and District AC</t>
  </si>
  <si>
    <t>North Ayrshire AAC</t>
  </si>
  <si>
    <t>North Down AC</t>
  </si>
  <si>
    <t>Royal Mail Run GMC</t>
  </si>
  <si>
    <t>Scottish Prison Service AAC</t>
  </si>
  <si>
    <t>Unattached</t>
  </si>
  <si>
    <t>Whitemoss AAC</t>
  </si>
  <si>
    <t>Peterhead AC</t>
  </si>
  <si>
    <t>NatXCR</t>
  </si>
  <si>
    <t>Short</t>
  </si>
  <si>
    <t>NatXC</t>
  </si>
  <si>
    <t>=IFERROR(VLOOKUP($A2,NatXCRFinisherCount!$A:$F,6,FALSE),0)</t>
  </si>
  <si>
    <t>4KXC</t>
  </si>
  <si>
    <t>=IFERROR(VLOOKUP($A2,'4KXCFinisherCount'!$A:$H,8,FALSE),0)</t>
  </si>
  <si>
    <t>U13G</t>
  </si>
  <si>
    <t>U13B</t>
  </si>
  <si>
    <t>U20W</t>
  </si>
  <si>
    <t>U20M</t>
  </si>
  <si>
    <t>SW</t>
  </si>
  <si>
    <t>SM</t>
  </si>
  <si>
    <t>Total</t>
  </si>
  <si>
    <t>Dunbar AC</t>
  </si>
  <si>
    <t>Elgin AAC</t>
  </si>
  <si>
    <t>Exeter Harriers</t>
  </si>
  <si>
    <t>George Heriots School XC Club</t>
  </si>
  <si>
    <t>Haddington RC</t>
  </si>
  <si>
    <t>Hamilton Harriers</t>
  </si>
  <si>
    <t>Highland Hill Runners</t>
  </si>
  <si>
    <t>Insch Trail RC</t>
  </si>
  <si>
    <t>JSK RC</t>
  </si>
  <si>
    <t>Kendal AC</t>
  </si>
  <si>
    <t>Kinross RR</t>
  </si>
  <si>
    <t>Lochaber AC</t>
  </si>
  <si>
    <t>Lomond Hill Runners AAC</t>
  </si>
  <si>
    <t>Lonely Goat RC</t>
  </si>
  <si>
    <t>Maryhill Harriers</t>
  </si>
  <si>
    <t>Nairn Area AAC</t>
  </si>
  <si>
    <t>North Highland Harriers</t>
  </si>
  <si>
    <t>North Uist AAC</t>
  </si>
  <si>
    <t>Ochil Hill Runners</t>
  </si>
  <si>
    <t>Penicuik Harriers</t>
  </si>
  <si>
    <t>Ron's Runners</t>
  </si>
  <si>
    <t>Run GMC</t>
  </si>
  <si>
    <t>Stirling Triathlon Club</t>
  </si>
  <si>
    <t>Stornoway Running &amp; AC</t>
  </si>
  <si>
    <t>Troon Tortoises AC</t>
  </si>
  <si>
    <t>West Dunbartonshire AC</t>
  </si>
  <si>
    <t>=IFERROR(VLOOKUP($A2,NatXCFinisherCount!$A:$L,12,FALSE),0)</t>
  </si>
  <si>
    <t>Shetland AAC</t>
  </si>
  <si>
    <t>Border Harriers &amp; AC</t>
  </si>
  <si>
    <t>Dunfermline Track and Field AC</t>
  </si>
  <si>
    <t>Westerlands XCC</t>
  </si>
  <si>
    <t>Annan and District AC</t>
  </si>
  <si>
    <t>Forfar RR</t>
  </si>
  <si>
    <t>Garioch RR</t>
  </si>
  <si>
    <t>Glasgow FrontRunners</t>
  </si>
  <si>
    <t>Check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</si>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</sst>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0" borderId="0" xfId="0" quotePrefix="1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0E0F7-6519-46F4-9A29-21A020EEE14A}">
  <dimension ref="A1:F70"/>
  <sheetViews>
    <sheetView workbookViewId="0">
      <pane ySplit="2" topLeftCell="A52" activePane="bottomLeft" state="frozen"/>
      <selection pane="bottomLeft" activeCell="F71" sqref="F71"/>
    </sheetView>
  </sheetViews>
  <sheetFormatPr defaultRowHeight="15" x14ac:dyDescent="0.25"/>
  <cols>
    <col min="1" max="1" width="35" bestFit="1" customWidth="1"/>
  </cols>
  <sheetData>
    <row r="1" spans="1:6" x14ac:dyDescent="0.25">
      <c r="B1" t="s">
        <v>0</v>
      </c>
    </row>
    <row r="2" spans="1:6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s="1" t="s">
        <v>6</v>
      </c>
    </row>
    <row r="3" spans="1:6" x14ac:dyDescent="0.25">
      <c r="A3" t="s">
        <v>7</v>
      </c>
      <c r="B3">
        <v>9</v>
      </c>
      <c r="C3">
        <v>12</v>
      </c>
      <c r="D3">
        <v>2</v>
      </c>
      <c r="E3">
        <v>9</v>
      </c>
      <c r="F3" s="1">
        <v>32</v>
      </c>
    </row>
    <row r="4" spans="1:6" x14ac:dyDescent="0.25">
      <c r="A4" t="s">
        <v>8</v>
      </c>
      <c r="B4">
        <v>6</v>
      </c>
      <c r="C4">
        <v>0</v>
      </c>
      <c r="D4">
        <v>0</v>
      </c>
      <c r="E4">
        <v>0</v>
      </c>
      <c r="F4" s="1">
        <v>6</v>
      </c>
    </row>
    <row r="5" spans="1:6" x14ac:dyDescent="0.25">
      <c r="A5" t="s">
        <v>9</v>
      </c>
      <c r="B5">
        <v>1</v>
      </c>
      <c r="C5">
        <v>3</v>
      </c>
      <c r="D5">
        <v>7</v>
      </c>
      <c r="E5">
        <v>6</v>
      </c>
      <c r="F5" s="1">
        <v>17</v>
      </c>
    </row>
    <row r="6" spans="1:6" x14ac:dyDescent="0.25">
      <c r="A6" t="s">
        <v>10</v>
      </c>
      <c r="B6">
        <v>2</v>
      </c>
      <c r="C6">
        <v>1</v>
      </c>
      <c r="D6">
        <v>0</v>
      </c>
      <c r="E6">
        <v>2</v>
      </c>
      <c r="F6" s="1">
        <v>5</v>
      </c>
    </row>
    <row r="7" spans="1:6" x14ac:dyDescent="0.25">
      <c r="A7" t="s">
        <v>11</v>
      </c>
      <c r="B7">
        <v>0</v>
      </c>
      <c r="C7">
        <v>0</v>
      </c>
      <c r="D7">
        <v>14</v>
      </c>
      <c r="E7">
        <v>10</v>
      </c>
      <c r="F7" s="1">
        <v>24</v>
      </c>
    </row>
    <row r="8" spans="1:6" x14ac:dyDescent="0.25">
      <c r="A8" t="s">
        <v>12</v>
      </c>
      <c r="B8">
        <v>0</v>
      </c>
      <c r="C8">
        <v>0</v>
      </c>
      <c r="D8">
        <v>17</v>
      </c>
      <c r="E8">
        <v>19</v>
      </c>
      <c r="F8" s="1">
        <v>36</v>
      </c>
    </row>
    <row r="9" spans="1:6" x14ac:dyDescent="0.25">
      <c r="A9" t="s">
        <v>13</v>
      </c>
      <c r="B9">
        <v>0</v>
      </c>
      <c r="C9">
        <v>0</v>
      </c>
      <c r="D9">
        <v>2</v>
      </c>
      <c r="E9">
        <v>9</v>
      </c>
      <c r="F9" s="1">
        <v>11</v>
      </c>
    </row>
    <row r="10" spans="1:6" x14ac:dyDescent="0.25">
      <c r="A10" t="s">
        <v>14</v>
      </c>
      <c r="B10">
        <v>0</v>
      </c>
      <c r="C10">
        <v>10</v>
      </c>
      <c r="D10">
        <v>14</v>
      </c>
      <c r="E10">
        <v>28</v>
      </c>
      <c r="F10" s="1">
        <v>52</v>
      </c>
    </row>
    <row r="11" spans="1:6" x14ac:dyDescent="0.25">
      <c r="A11" t="s">
        <v>15</v>
      </c>
      <c r="B11">
        <v>0</v>
      </c>
      <c r="C11">
        <v>0</v>
      </c>
      <c r="D11">
        <v>6</v>
      </c>
      <c r="E11">
        <v>7</v>
      </c>
      <c r="F11" s="1">
        <v>13</v>
      </c>
    </row>
    <row r="12" spans="1:6" x14ac:dyDescent="0.25">
      <c r="A12" t="s">
        <v>16</v>
      </c>
      <c r="B12">
        <v>12</v>
      </c>
      <c r="C12">
        <v>9</v>
      </c>
      <c r="D12">
        <v>5</v>
      </c>
      <c r="E12">
        <v>25</v>
      </c>
      <c r="F12" s="1">
        <v>51</v>
      </c>
    </row>
    <row r="13" spans="1:6" x14ac:dyDescent="0.25">
      <c r="A13" t="s">
        <v>17</v>
      </c>
      <c r="B13">
        <v>3</v>
      </c>
      <c r="C13">
        <v>5</v>
      </c>
      <c r="D13">
        <v>8</v>
      </c>
      <c r="E13">
        <v>20</v>
      </c>
      <c r="F13" s="1">
        <v>36</v>
      </c>
    </row>
    <row r="14" spans="1:6" x14ac:dyDescent="0.25">
      <c r="A14" t="s">
        <v>18</v>
      </c>
      <c r="B14">
        <v>0</v>
      </c>
      <c r="C14">
        <v>1</v>
      </c>
      <c r="D14">
        <v>8</v>
      </c>
      <c r="E14">
        <v>12</v>
      </c>
      <c r="F14" s="1">
        <v>21</v>
      </c>
    </row>
    <row r="15" spans="1:6" x14ac:dyDescent="0.25">
      <c r="A15" t="s">
        <v>19</v>
      </c>
      <c r="B15">
        <v>0</v>
      </c>
      <c r="C15">
        <v>0</v>
      </c>
      <c r="D15">
        <v>3</v>
      </c>
      <c r="E15">
        <v>3</v>
      </c>
      <c r="F15" s="1">
        <v>6</v>
      </c>
    </row>
    <row r="16" spans="1:6" x14ac:dyDescent="0.25">
      <c r="A16" t="s">
        <v>20</v>
      </c>
      <c r="B16">
        <v>3</v>
      </c>
      <c r="C16">
        <v>6</v>
      </c>
      <c r="D16">
        <v>4</v>
      </c>
      <c r="E16">
        <v>11</v>
      </c>
      <c r="F16" s="1">
        <v>24</v>
      </c>
    </row>
    <row r="17" spans="1:6" x14ac:dyDescent="0.25">
      <c r="A17" t="s">
        <v>21</v>
      </c>
      <c r="B17">
        <v>0</v>
      </c>
      <c r="C17">
        <v>0</v>
      </c>
      <c r="D17">
        <v>9</v>
      </c>
      <c r="E17">
        <v>10</v>
      </c>
      <c r="F17" s="1">
        <v>19</v>
      </c>
    </row>
    <row r="18" spans="1:6" x14ac:dyDescent="0.25">
      <c r="A18" t="s">
        <v>22</v>
      </c>
      <c r="B18">
        <v>0</v>
      </c>
      <c r="C18">
        <v>0</v>
      </c>
      <c r="D18">
        <v>4</v>
      </c>
      <c r="E18">
        <v>4</v>
      </c>
      <c r="F18" s="1">
        <v>8</v>
      </c>
    </row>
    <row r="19" spans="1:6" x14ac:dyDescent="0.25">
      <c r="A19" t="s">
        <v>23</v>
      </c>
      <c r="B19">
        <v>3</v>
      </c>
      <c r="C19">
        <v>9</v>
      </c>
      <c r="D19">
        <v>3</v>
      </c>
      <c r="E19">
        <v>18</v>
      </c>
      <c r="F19" s="1">
        <v>33</v>
      </c>
    </row>
    <row r="20" spans="1:6" x14ac:dyDescent="0.25">
      <c r="A20" t="s">
        <v>24</v>
      </c>
      <c r="B20">
        <v>0</v>
      </c>
      <c r="C20">
        <v>0</v>
      </c>
      <c r="D20">
        <v>0</v>
      </c>
      <c r="E20">
        <v>1</v>
      </c>
      <c r="F20" s="1">
        <v>1</v>
      </c>
    </row>
    <row r="21" spans="1:6" x14ac:dyDescent="0.25">
      <c r="A21" t="s">
        <v>25</v>
      </c>
      <c r="B21">
        <v>5</v>
      </c>
      <c r="C21">
        <v>6</v>
      </c>
      <c r="D21">
        <v>16</v>
      </c>
      <c r="E21">
        <v>38</v>
      </c>
      <c r="F21" s="1">
        <v>65</v>
      </c>
    </row>
    <row r="22" spans="1:6" x14ac:dyDescent="0.25">
      <c r="A22" t="s">
        <v>26</v>
      </c>
      <c r="B22">
        <v>0</v>
      </c>
      <c r="C22">
        <v>0</v>
      </c>
      <c r="D22">
        <v>31</v>
      </c>
      <c r="E22">
        <v>19</v>
      </c>
      <c r="F22" s="1">
        <v>50</v>
      </c>
    </row>
    <row r="23" spans="1:6" x14ac:dyDescent="0.25">
      <c r="A23" t="s">
        <v>27</v>
      </c>
      <c r="B23">
        <v>21</v>
      </c>
      <c r="C23">
        <v>10</v>
      </c>
      <c r="D23">
        <v>7</v>
      </c>
      <c r="E23">
        <v>18</v>
      </c>
      <c r="F23" s="1">
        <v>56</v>
      </c>
    </row>
    <row r="24" spans="1:6" x14ac:dyDescent="0.25">
      <c r="A24" t="s">
        <v>28</v>
      </c>
      <c r="B24">
        <v>0</v>
      </c>
      <c r="C24">
        <v>0</v>
      </c>
      <c r="D24">
        <v>0</v>
      </c>
      <c r="E24">
        <v>0</v>
      </c>
      <c r="F24" s="1">
        <v>0</v>
      </c>
    </row>
    <row r="25" spans="1:6" x14ac:dyDescent="0.25">
      <c r="A25" t="s">
        <v>29</v>
      </c>
      <c r="B25">
        <v>0</v>
      </c>
      <c r="C25">
        <v>3</v>
      </c>
      <c r="D25">
        <v>7</v>
      </c>
      <c r="E25">
        <v>15</v>
      </c>
      <c r="F25" s="1">
        <v>25</v>
      </c>
    </row>
    <row r="26" spans="1:6" x14ac:dyDescent="0.25">
      <c r="A26" t="s">
        <v>30</v>
      </c>
      <c r="B26">
        <v>6</v>
      </c>
      <c r="C26">
        <v>3</v>
      </c>
      <c r="D26">
        <v>7</v>
      </c>
      <c r="E26">
        <v>11</v>
      </c>
      <c r="F26" s="1">
        <v>27</v>
      </c>
    </row>
    <row r="27" spans="1:6" x14ac:dyDescent="0.25">
      <c r="A27" t="s">
        <v>31</v>
      </c>
      <c r="B27">
        <v>15</v>
      </c>
      <c r="C27">
        <v>13</v>
      </c>
      <c r="D27">
        <v>14</v>
      </c>
      <c r="E27">
        <v>22</v>
      </c>
      <c r="F27" s="1">
        <v>64</v>
      </c>
    </row>
    <row r="28" spans="1:6" x14ac:dyDescent="0.25">
      <c r="A28" t="s">
        <v>32</v>
      </c>
      <c r="B28">
        <v>30</v>
      </c>
      <c r="C28">
        <v>25</v>
      </c>
      <c r="D28">
        <v>11</v>
      </c>
      <c r="E28">
        <v>24</v>
      </c>
      <c r="F28" s="1">
        <v>90</v>
      </c>
    </row>
    <row r="29" spans="1:6" x14ac:dyDescent="0.25">
      <c r="A29" t="s">
        <v>33</v>
      </c>
      <c r="B29">
        <v>0</v>
      </c>
      <c r="C29">
        <v>0</v>
      </c>
      <c r="D29">
        <v>0</v>
      </c>
      <c r="E29">
        <v>0</v>
      </c>
      <c r="F29" s="1">
        <v>0</v>
      </c>
    </row>
    <row r="30" spans="1:6" x14ac:dyDescent="0.25">
      <c r="A30" t="s">
        <v>34</v>
      </c>
      <c r="B30">
        <v>0</v>
      </c>
      <c r="C30">
        <v>0</v>
      </c>
      <c r="D30">
        <v>0</v>
      </c>
      <c r="E30">
        <v>0</v>
      </c>
      <c r="F30" s="1">
        <v>0</v>
      </c>
    </row>
    <row r="31" spans="1:6" x14ac:dyDescent="0.25">
      <c r="A31" t="s">
        <v>35</v>
      </c>
      <c r="B31">
        <v>0</v>
      </c>
      <c r="C31">
        <v>0</v>
      </c>
      <c r="D31">
        <v>7</v>
      </c>
      <c r="E31">
        <v>23</v>
      </c>
      <c r="F31" s="1">
        <v>30</v>
      </c>
    </row>
    <row r="32" spans="1:6" x14ac:dyDescent="0.25">
      <c r="A32" t="s">
        <v>36</v>
      </c>
      <c r="B32">
        <v>6</v>
      </c>
      <c r="C32">
        <v>0</v>
      </c>
      <c r="D32">
        <v>14</v>
      </c>
      <c r="E32">
        <v>20</v>
      </c>
      <c r="F32" s="1">
        <v>40</v>
      </c>
    </row>
    <row r="33" spans="1:6" x14ac:dyDescent="0.25">
      <c r="A33" t="s">
        <v>37</v>
      </c>
      <c r="B33">
        <v>0</v>
      </c>
      <c r="C33">
        <v>14</v>
      </c>
      <c r="D33">
        <v>5</v>
      </c>
      <c r="E33">
        <v>7</v>
      </c>
      <c r="F33" s="1">
        <v>26</v>
      </c>
    </row>
    <row r="34" spans="1:6" x14ac:dyDescent="0.25">
      <c r="A34" t="s">
        <v>38</v>
      </c>
      <c r="B34">
        <v>2</v>
      </c>
      <c r="C34">
        <v>1</v>
      </c>
      <c r="D34">
        <v>0</v>
      </c>
      <c r="E34">
        <v>0</v>
      </c>
      <c r="F34" s="1">
        <v>3</v>
      </c>
    </row>
    <row r="35" spans="1:6" x14ac:dyDescent="0.25">
      <c r="A35" t="s">
        <v>39</v>
      </c>
      <c r="B35">
        <v>0</v>
      </c>
      <c r="C35">
        <v>0</v>
      </c>
      <c r="D35">
        <v>0</v>
      </c>
      <c r="E35">
        <v>0</v>
      </c>
      <c r="F35" s="1">
        <v>0</v>
      </c>
    </row>
    <row r="36" spans="1:6" x14ac:dyDescent="0.25">
      <c r="A36" t="s">
        <v>40</v>
      </c>
      <c r="B36">
        <v>0</v>
      </c>
      <c r="C36">
        <v>0</v>
      </c>
      <c r="D36">
        <v>7</v>
      </c>
      <c r="E36">
        <v>7</v>
      </c>
      <c r="F36" s="1">
        <v>14</v>
      </c>
    </row>
    <row r="37" spans="1:6" x14ac:dyDescent="0.25">
      <c r="A37" t="s">
        <v>41</v>
      </c>
      <c r="B37">
        <v>3</v>
      </c>
      <c r="C37">
        <v>5</v>
      </c>
      <c r="D37">
        <v>8</v>
      </c>
      <c r="E37">
        <v>12</v>
      </c>
      <c r="F37" s="1">
        <v>28</v>
      </c>
    </row>
    <row r="38" spans="1:6" x14ac:dyDescent="0.25">
      <c r="A38" t="s">
        <v>42</v>
      </c>
      <c r="B38">
        <v>6</v>
      </c>
      <c r="C38">
        <v>0</v>
      </c>
      <c r="D38">
        <v>0</v>
      </c>
      <c r="E38">
        <v>4</v>
      </c>
      <c r="F38" s="1">
        <v>10</v>
      </c>
    </row>
    <row r="39" spans="1:6" x14ac:dyDescent="0.25">
      <c r="A39" t="s">
        <v>43</v>
      </c>
      <c r="B39">
        <v>6</v>
      </c>
      <c r="C39">
        <v>6</v>
      </c>
      <c r="D39">
        <v>1</v>
      </c>
      <c r="E39">
        <v>6</v>
      </c>
      <c r="F39" s="1">
        <v>19</v>
      </c>
    </row>
    <row r="40" spans="1:6" x14ac:dyDescent="0.25">
      <c r="A40" t="s">
        <v>44</v>
      </c>
      <c r="B40">
        <v>6</v>
      </c>
      <c r="C40">
        <v>6</v>
      </c>
      <c r="D40">
        <v>5</v>
      </c>
      <c r="E40">
        <v>12</v>
      </c>
      <c r="F40" s="1">
        <v>29</v>
      </c>
    </row>
    <row r="41" spans="1:6" x14ac:dyDescent="0.25">
      <c r="A41" t="s">
        <v>45</v>
      </c>
      <c r="B41">
        <v>0</v>
      </c>
      <c r="C41">
        <v>2</v>
      </c>
      <c r="D41">
        <v>3</v>
      </c>
      <c r="E41">
        <v>10</v>
      </c>
      <c r="F41" s="1">
        <v>15</v>
      </c>
    </row>
    <row r="42" spans="1:6" x14ac:dyDescent="0.25">
      <c r="A42" t="s">
        <v>46</v>
      </c>
      <c r="B42">
        <v>3</v>
      </c>
      <c r="C42">
        <v>3</v>
      </c>
      <c r="D42">
        <v>4</v>
      </c>
      <c r="E42">
        <v>8</v>
      </c>
      <c r="F42" s="1">
        <v>18</v>
      </c>
    </row>
    <row r="43" spans="1:6" x14ac:dyDescent="0.25">
      <c r="A43" t="s">
        <v>47</v>
      </c>
      <c r="B43">
        <v>7</v>
      </c>
      <c r="C43">
        <v>6</v>
      </c>
      <c r="D43">
        <v>2</v>
      </c>
      <c r="E43">
        <v>11</v>
      </c>
      <c r="F43" s="1">
        <v>26</v>
      </c>
    </row>
    <row r="44" spans="1:6" x14ac:dyDescent="0.25">
      <c r="A44" t="s">
        <v>48</v>
      </c>
      <c r="B44">
        <v>0</v>
      </c>
      <c r="C44">
        <v>0</v>
      </c>
      <c r="D44">
        <v>12</v>
      </c>
      <c r="E44">
        <v>9</v>
      </c>
      <c r="F44" s="1">
        <v>21</v>
      </c>
    </row>
    <row r="45" spans="1:6" x14ac:dyDescent="0.25">
      <c r="A45" t="s">
        <v>49</v>
      </c>
      <c r="B45">
        <v>3</v>
      </c>
      <c r="C45">
        <v>3</v>
      </c>
      <c r="D45">
        <v>0</v>
      </c>
      <c r="E45">
        <v>0</v>
      </c>
      <c r="F45" s="1">
        <v>6</v>
      </c>
    </row>
    <row r="46" spans="1:6" x14ac:dyDescent="0.25">
      <c r="A46" t="s">
        <v>50</v>
      </c>
      <c r="B46">
        <v>3</v>
      </c>
      <c r="C46">
        <v>3</v>
      </c>
      <c r="D46">
        <v>7</v>
      </c>
      <c r="E46">
        <v>6</v>
      </c>
      <c r="F46" s="1">
        <v>19</v>
      </c>
    </row>
    <row r="47" spans="1:6" x14ac:dyDescent="0.25">
      <c r="A47" t="s">
        <v>51</v>
      </c>
      <c r="B47">
        <v>0</v>
      </c>
      <c r="C47">
        <v>3</v>
      </c>
      <c r="D47">
        <v>0</v>
      </c>
      <c r="E47">
        <v>13</v>
      </c>
      <c r="F47" s="1">
        <v>16</v>
      </c>
    </row>
    <row r="48" spans="1:6" x14ac:dyDescent="0.25">
      <c r="A48" t="s">
        <v>52</v>
      </c>
      <c r="B48">
        <v>0</v>
      </c>
      <c r="C48">
        <v>0</v>
      </c>
      <c r="D48">
        <v>4</v>
      </c>
      <c r="E48">
        <v>11</v>
      </c>
      <c r="F48" s="1">
        <v>15</v>
      </c>
    </row>
    <row r="49" spans="1:6" x14ac:dyDescent="0.25">
      <c r="A49" t="s">
        <v>53</v>
      </c>
      <c r="B49">
        <v>0</v>
      </c>
      <c r="C49">
        <v>0</v>
      </c>
      <c r="D49">
        <v>8</v>
      </c>
      <c r="E49">
        <v>8</v>
      </c>
      <c r="F49" s="1">
        <v>16</v>
      </c>
    </row>
    <row r="50" spans="1:6" x14ac:dyDescent="0.25">
      <c r="A50" t="s">
        <v>54</v>
      </c>
      <c r="B50">
        <v>0</v>
      </c>
      <c r="C50">
        <v>0</v>
      </c>
      <c r="D50">
        <v>0</v>
      </c>
      <c r="E50">
        <v>0</v>
      </c>
      <c r="F50" s="1">
        <v>0</v>
      </c>
    </row>
    <row r="51" spans="1:6" x14ac:dyDescent="0.25">
      <c r="A51" t="s">
        <v>55</v>
      </c>
      <c r="B51">
        <v>0</v>
      </c>
      <c r="C51">
        <v>0</v>
      </c>
      <c r="D51">
        <v>6</v>
      </c>
      <c r="E51">
        <v>7</v>
      </c>
      <c r="F51" s="1">
        <v>13</v>
      </c>
    </row>
    <row r="52" spans="1:6" x14ac:dyDescent="0.25">
      <c r="A52" t="s">
        <v>56</v>
      </c>
      <c r="B52">
        <v>3</v>
      </c>
      <c r="C52">
        <v>3</v>
      </c>
      <c r="D52">
        <v>0</v>
      </c>
      <c r="E52">
        <v>0</v>
      </c>
      <c r="F52" s="1">
        <v>6</v>
      </c>
    </row>
    <row r="53" spans="1:6" x14ac:dyDescent="0.25">
      <c r="A53" t="s">
        <v>57</v>
      </c>
      <c r="B53">
        <v>0</v>
      </c>
      <c r="C53">
        <v>0</v>
      </c>
      <c r="D53">
        <v>5</v>
      </c>
      <c r="E53">
        <v>15</v>
      </c>
      <c r="F53" s="1">
        <v>20</v>
      </c>
    </row>
    <row r="54" spans="1:6" x14ac:dyDescent="0.25">
      <c r="A54" t="s">
        <v>58</v>
      </c>
      <c r="B54">
        <v>0</v>
      </c>
      <c r="C54">
        <v>0</v>
      </c>
      <c r="D54">
        <v>4</v>
      </c>
      <c r="E54">
        <v>6</v>
      </c>
      <c r="F54" s="1">
        <v>10</v>
      </c>
    </row>
    <row r="55" spans="1:6" x14ac:dyDescent="0.25">
      <c r="A55" t="s">
        <v>59</v>
      </c>
      <c r="B55">
        <v>0</v>
      </c>
      <c r="C55">
        <v>0</v>
      </c>
      <c r="D55">
        <v>0</v>
      </c>
      <c r="E55">
        <v>5</v>
      </c>
      <c r="F55" s="1">
        <v>5</v>
      </c>
    </row>
    <row r="56" spans="1:6" x14ac:dyDescent="0.25">
      <c r="A56" t="s">
        <v>60</v>
      </c>
      <c r="B56">
        <v>0</v>
      </c>
      <c r="C56">
        <v>0</v>
      </c>
      <c r="D56">
        <v>0</v>
      </c>
      <c r="E56">
        <v>0</v>
      </c>
      <c r="F56" s="1">
        <v>0</v>
      </c>
    </row>
    <row r="57" spans="1:6" x14ac:dyDescent="0.25">
      <c r="A57" t="s">
        <v>61</v>
      </c>
      <c r="B57">
        <v>0</v>
      </c>
      <c r="C57">
        <v>0</v>
      </c>
      <c r="D57">
        <v>0</v>
      </c>
      <c r="E57">
        <v>0</v>
      </c>
      <c r="F57" s="1">
        <v>0</v>
      </c>
    </row>
    <row r="58" spans="1:6" x14ac:dyDescent="0.25">
      <c r="A58" t="s">
        <v>62</v>
      </c>
      <c r="B58">
        <v>0</v>
      </c>
      <c r="C58">
        <v>0</v>
      </c>
      <c r="D58">
        <v>0</v>
      </c>
      <c r="E58">
        <v>0</v>
      </c>
      <c r="F58" s="1">
        <v>0</v>
      </c>
    </row>
    <row r="59" spans="1:6" x14ac:dyDescent="0.25">
      <c r="A59" t="s">
        <v>63</v>
      </c>
      <c r="B59">
        <v>0</v>
      </c>
      <c r="C59">
        <v>4</v>
      </c>
      <c r="D59">
        <v>11</v>
      </c>
      <c r="E59">
        <v>23</v>
      </c>
      <c r="F59" s="1">
        <v>38</v>
      </c>
    </row>
    <row r="60" spans="1:6" x14ac:dyDescent="0.25">
      <c r="A60" t="s">
        <v>64</v>
      </c>
      <c r="B60">
        <v>1</v>
      </c>
      <c r="C60">
        <v>5</v>
      </c>
      <c r="D60">
        <v>2</v>
      </c>
      <c r="E60">
        <v>4</v>
      </c>
      <c r="F60" s="1">
        <v>12</v>
      </c>
    </row>
    <row r="61" spans="1:6" x14ac:dyDescent="0.25">
      <c r="A61" t="s">
        <v>65</v>
      </c>
      <c r="B61">
        <v>0</v>
      </c>
      <c r="C61">
        <v>0</v>
      </c>
      <c r="D61">
        <v>8</v>
      </c>
      <c r="E61">
        <v>11</v>
      </c>
      <c r="F61" s="1">
        <v>19</v>
      </c>
    </row>
    <row r="62" spans="1:6" x14ac:dyDescent="0.25">
      <c r="A62" t="s">
        <v>66</v>
      </c>
      <c r="B62">
        <v>0</v>
      </c>
      <c r="C62">
        <v>0</v>
      </c>
      <c r="D62">
        <v>7</v>
      </c>
      <c r="E62">
        <v>7</v>
      </c>
      <c r="F62" s="1">
        <v>14</v>
      </c>
    </row>
    <row r="63" spans="1:6" x14ac:dyDescent="0.25">
      <c r="A63" t="s">
        <v>67</v>
      </c>
      <c r="B63">
        <v>6</v>
      </c>
      <c r="C63">
        <v>3</v>
      </c>
      <c r="D63">
        <v>0</v>
      </c>
      <c r="E63">
        <v>0</v>
      </c>
      <c r="F63" s="1">
        <v>9</v>
      </c>
    </row>
    <row r="64" spans="1:6" x14ac:dyDescent="0.25">
      <c r="A64" t="s">
        <v>68</v>
      </c>
      <c r="B64">
        <v>6</v>
      </c>
      <c r="C64">
        <v>7</v>
      </c>
      <c r="D64">
        <v>0</v>
      </c>
      <c r="E64">
        <v>0</v>
      </c>
      <c r="F64" s="1">
        <v>13</v>
      </c>
    </row>
    <row r="65" spans="1:6" x14ac:dyDescent="0.25">
      <c r="A65" t="s">
        <v>69</v>
      </c>
      <c r="B65">
        <v>2</v>
      </c>
      <c r="C65">
        <v>3</v>
      </c>
      <c r="D65">
        <v>0</v>
      </c>
      <c r="E65">
        <v>5</v>
      </c>
      <c r="F65" s="1">
        <v>10</v>
      </c>
    </row>
    <row r="66" spans="1:6" x14ac:dyDescent="0.25">
      <c r="A66" t="s">
        <v>70</v>
      </c>
      <c r="B66">
        <v>0</v>
      </c>
      <c r="C66">
        <v>0</v>
      </c>
      <c r="D66">
        <v>7</v>
      </c>
      <c r="E66">
        <v>16</v>
      </c>
      <c r="F66" s="1">
        <v>23</v>
      </c>
    </row>
    <row r="67" spans="1:6" x14ac:dyDescent="0.25">
      <c r="A67" t="s">
        <v>71</v>
      </c>
      <c r="B67">
        <v>6</v>
      </c>
      <c r="C67">
        <v>3</v>
      </c>
      <c r="D67">
        <v>7</v>
      </c>
      <c r="E67">
        <v>7</v>
      </c>
      <c r="F67" s="1">
        <v>23</v>
      </c>
    </row>
    <row r="68" spans="1:6" x14ac:dyDescent="0.25">
      <c r="A68" t="s">
        <v>72</v>
      </c>
      <c r="B68">
        <v>0</v>
      </c>
      <c r="C68">
        <v>0</v>
      </c>
      <c r="D68">
        <v>15</v>
      </c>
      <c r="E68">
        <v>9</v>
      </c>
      <c r="F68" s="1">
        <v>24</v>
      </c>
    </row>
    <row r="69" spans="1:6" x14ac:dyDescent="0.25">
      <c r="A69" t="s">
        <v>73</v>
      </c>
      <c r="B69">
        <v>0</v>
      </c>
      <c r="C69">
        <v>0</v>
      </c>
      <c r="D69">
        <v>0</v>
      </c>
      <c r="E69">
        <v>0</v>
      </c>
      <c r="F69" s="1">
        <v>0</v>
      </c>
    </row>
    <row r="70" spans="1:6" x14ac:dyDescent="0.25">
      <c r="F70">
        <f>SUM(F3:F69)</f>
        <v>1362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B9BEF-24DA-4E24-BCD3-8BBDE3326823}">
  <dimension ref="A1:H98"/>
  <sheetViews>
    <sheetView topLeftCell="A76" workbookViewId="0">
      <selection activeCell="H97" sqref="H97"/>
    </sheetView>
  </sheetViews>
  <sheetFormatPr defaultRowHeight="15" x14ac:dyDescent="0.25"/>
  <cols>
    <col min="1" max="1" width="35" bestFit="1" customWidth="1"/>
  </cols>
  <sheetData>
    <row r="1" spans="1:8" x14ac:dyDescent="0.25">
      <c r="B1" t="s">
        <v>74</v>
      </c>
    </row>
    <row r="2" spans="1:8" x14ac:dyDescent="0.25">
      <c r="A2" t="s">
        <v>1</v>
      </c>
      <c r="B2" t="s">
        <v>75</v>
      </c>
      <c r="C2" t="s">
        <v>76</v>
      </c>
      <c r="D2" t="s">
        <v>77</v>
      </c>
      <c r="E2" t="s">
        <v>78</v>
      </c>
      <c r="F2" t="s">
        <v>79</v>
      </c>
      <c r="G2" t="s">
        <v>80</v>
      </c>
      <c r="H2" s="1" t="s">
        <v>6</v>
      </c>
    </row>
    <row r="3" spans="1:8" x14ac:dyDescent="0.25">
      <c r="A3" t="s">
        <v>7</v>
      </c>
      <c r="B3">
        <v>3</v>
      </c>
      <c r="C3">
        <v>4</v>
      </c>
      <c r="D3">
        <v>3</v>
      </c>
      <c r="E3">
        <v>6</v>
      </c>
      <c r="F3">
        <v>5</v>
      </c>
      <c r="G3">
        <v>9</v>
      </c>
      <c r="H3" s="1">
        <v>30</v>
      </c>
    </row>
    <row r="4" spans="1:8" x14ac:dyDescent="0.25">
      <c r="A4" t="s">
        <v>8</v>
      </c>
      <c r="B4">
        <v>3</v>
      </c>
      <c r="C4">
        <v>0</v>
      </c>
      <c r="D4">
        <v>0</v>
      </c>
      <c r="E4">
        <v>0</v>
      </c>
      <c r="F4">
        <v>0</v>
      </c>
      <c r="G4">
        <v>1</v>
      </c>
      <c r="H4" s="1">
        <v>4</v>
      </c>
    </row>
    <row r="5" spans="1:8" x14ac:dyDescent="0.25">
      <c r="A5" t="s">
        <v>9</v>
      </c>
      <c r="B5">
        <v>0</v>
      </c>
      <c r="C5">
        <v>3</v>
      </c>
      <c r="D5">
        <v>1</v>
      </c>
      <c r="E5">
        <v>3</v>
      </c>
      <c r="F5">
        <v>5</v>
      </c>
      <c r="G5">
        <v>6</v>
      </c>
      <c r="H5" s="1">
        <v>18</v>
      </c>
    </row>
    <row r="6" spans="1:8" x14ac:dyDescent="0.25">
      <c r="A6" t="s">
        <v>81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 s="1">
        <v>0</v>
      </c>
    </row>
    <row r="7" spans="1:8" x14ac:dyDescent="0.25">
      <c r="A7" t="s">
        <v>10</v>
      </c>
      <c r="B7">
        <v>0</v>
      </c>
      <c r="C7">
        <v>0</v>
      </c>
      <c r="D7">
        <v>0</v>
      </c>
      <c r="E7">
        <v>0</v>
      </c>
      <c r="F7">
        <v>0</v>
      </c>
      <c r="G7">
        <v>1</v>
      </c>
      <c r="H7" s="1">
        <v>1</v>
      </c>
    </row>
    <row r="8" spans="1:8" x14ac:dyDescent="0.25">
      <c r="A8" t="s">
        <v>11</v>
      </c>
      <c r="B8">
        <v>1</v>
      </c>
      <c r="C8">
        <v>0</v>
      </c>
      <c r="D8">
        <v>0</v>
      </c>
      <c r="E8">
        <v>0</v>
      </c>
      <c r="F8">
        <v>6</v>
      </c>
      <c r="G8">
        <v>14</v>
      </c>
      <c r="H8" s="1">
        <v>21</v>
      </c>
    </row>
    <row r="9" spans="1:8" x14ac:dyDescent="0.25">
      <c r="A9" t="s">
        <v>12</v>
      </c>
      <c r="B9">
        <v>0</v>
      </c>
      <c r="C9">
        <v>0</v>
      </c>
      <c r="D9">
        <v>0</v>
      </c>
      <c r="E9">
        <v>0</v>
      </c>
      <c r="F9">
        <v>7</v>
      </c>
      <c r="G9">
        <v>11</v>
      </c>
      <c r="H9" s="1">
        <v>18</v>
      </c>
    </row>
    <row r="10" spans="1:8" x14ac:dyDescent="0.25">
      <c r="A10" t="s">
        <v>144</v>
      </c>
      <c r="B10">
        <v>0</v>
      </c>
      <c r="C10">
        <v>0</v>
      </c>
      <c r="D10">
        <v>0</v>
      </c>
      <c r="E10">
        <v>1</v>
      </c>
      <c r="F10">
        <v>0</v>
      </c>
      <c r="G10">
        <v>0</v>
      </c>
      <c r="H10" s="1">
        <v>1</v>
      </c>
    </row>
    <row r="11" spans="1:8" x14ac:dyDescent="0.25">
      <c r="A11" t="s">
        <v>13</v>
      </c>
      <c r="B11">
        <v>0</v>
      </c>
      <c r="C11">
        <v>0</v>
      </c>
      <c r="D11">
        <v>0</v>
      </c>
      <c r="E11">
        <v>0</v>
      </c>
      <c r="F11">
        <v>5</v>
      </c>
      <c r="G11">
        <v>10</v>
      </c>
      <c r="H11" s="1">
        <v>15</v>
      </c>
    </row>
    <row r="12" spans="1:8" x14ac:dyDescent="0.25">
      <c r="A12" t="s">
        <v>14</v>
      </c>
      <c r="B12">
        <v>2</v>
      </c>
      <c r="C12">
        <v>3</v>
      </c>
      <c r="D12">
        <v>0</v>
      </c>
      <c r="E12">
        <v>4</v>
      </c>
      <c r="F12">
        <v>7</v>
      </c>
      <c r="G12">
        <v>19</v>
      </c>
      <c r="H12" s="1">
        <v>35</v>
      </c>
    </row>
    <row r="13" spans="1:8" x14ac:dyDescent="0.25">
      <c r="A13" t="s">
        <v>82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 s="1">
        <v>0</v>
      </c>
    </row>
    <row r="14" spans="1:8" x14ac:dyDescent="0.25">
      <c r="A14" t="s">
        <v>15</v>
      </c>
      <c r="B14">
        <v>0</v>
      </c>
      <c r="C14">
        <v>0</v>
      </c>
      <c r="D14">
        <v>0</v>
      </c>
      <c r="E14">
        <v>0</v>
      </c>
      <c r="F14">
        <v>5</v>
      </c>
      <c r="G14">
        <v>10</v>
      </c>
      <c r="H14" s="1">
        <v>15</v>
      </c>
    </row>
    <row r="15" spans="1:8" x14ac:dyDescent="0.25">
      <c r="A15" t="s">
        <v>83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 s="1">
        <v>0</v>
      </c>
    </row>
    <row r="16" spans="1:8" x14ac:dyDescent="0.25">
      <c r="A16" t="s">
        <v>16</v>
      </c>
      <c r="B16">
        <v>3</v>
      </c>
      <c r="C16">
        <v>0</v>
      </c>
      <c r="D16">
        <v>6</v>
      </c>
      <c r="E16">
        <v>2</v>
      </c>
      <c r="F16">
        <v>1</v>
      </c>
      <c r="G16">
        <v>19</v>
      </c>
      <c r="H16" s="1">
        <v>31</v>
      </c>
    </row>
    <row r="17" spans="1:8" x14ac:dyDescent="0.25">
      <c r="A17" t="s">
        <v>84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 s="1">
        <v>0</v>
      </c>
    </row>
    <row r="18" spans="1:8" x14ac:dyDescent="0.25">
      <c r="A18" t="s">
        <v>17</v>
      </c>
      <c r="B18">
        <v>2</v>
      </c>
      <c r="C18">
        <v>2</v>
      </c>
      <c r="D18">
        <v>4</v>
      </c>
      <c r="E18">
        <v>0</v>
      </c>
      <c r="F18">
        <v>6</v>
      </c>
      <c r="G18">
        <v>11</v>
      </c>
      <c r="H18" s="1">
        <v>25</v>
      </c>
    </row>
    <row r="19" spans="1:8" x14ac:dyDescent="0.25">
      <c r="A19" t="s">
        <v>18</v>
      </c>
      <c r="B19">
        <v>1</v>
      </c>
      <c r="C19">
        <v>0</v>
      </c>
      <c r="D19">
        <v>0</v>
      </c>
      <c r="E19">
        <v>1</v>
      </c>
      <c r="F19">
        <v>3</v>
      </c>
      <c r="G19">
        <v>5</v>
      </c>
      <c r="H19" s="1">
        <v>10</v>
      </c>
    </row>
    <row r="20" spans="1:8" x14ac:dyDescent="0.25">
      <c r="A20" t="s">
        <v>85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 s="1">
        <v>0</v>
      </c>
    </row>
    <row r="21" spans="1:8" x14ac:dyDescent="0.2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 s="1">
        <v>0</v>
      </c>
    </row>
    <row r="22" spans="1:8" x14ac:dyDescent="0.25">
      <c r="A22" t="s">
        <v>86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 s="1">
        <v>0</v>
      </c>
    </row>
    <row r="23" spans="1:8" x14ac:dyDescent="0.25">
      <c r="A23" t="s">
        <v>116</v>
      </c>
      <c r="B23">
        <v>0</v>
      </c>
      <c r="C23">
        <v>0</v>
      </c>
      <c r="D23">
        <v>0</v>
      </c>
      <c r="E23">
        <v>0</v>
      </c>
      <c r="F23">
        <v>0</v>
      </c>
      <c r="G23">
        <v>1</v>
      </c>
      <c r="H23" s="1">
        <v>1</v>
      </c>
    </row>
    <row r="24" spans="1:8" x14ac:dyDescent="0.25">
      <c r="A24" t="s">
        <v>20</v>
      </c>
      <c r="B24">
        <v>1</v>
      </c>
      <c r="C24">
        <v>0</v>
      </c>
      <c r="D24">
        <v>2</v>
      </c>
      <c r="E24">
        <v>1</v>
      </c>
      <c r="F24">
        <v>2</v>
      </c>
      <c r="G24">
        <v>6</v>
      </c>
      <c r="H24" s="1">
        <v>12</v>
      </c>
    </row>
    <row r="25" spans="1:8" x14ac:dyDescent="0.25">
      <c r="A25" t="s">
        <v>21</v>
      </c>
      <c r="B25">
        <v>0</v>
      </c>
      <c r="C25">
        <v>0</v>
      </c>
      <c r="D25">
        <v>0</v>
      </c>
      <c r="E25">
        <v>0</v>
      </c>
      <c r="F25">
        <v>4</v>
      </c>
      <c r="G25">
        <v>7</v>
      </c>
      <c r="H25" s="1">
        <v>11</v>
      </c>
    </row>
    <row r="26" spans="1:8" x14ac:dyDescent="0.25">
      <c r="A26" t="s">
        <v>22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 s="1">
        <v>0</v>
      </c>
    </row>
    <row r="27" spans="1:8" x14ac:dyDescent="0.25">
      <c r="A27" t="s">
        <v>145</v>
      </c>
      <c r="B27">
        <v>1</v>
      </c>
      <c r="C27">
        <v>0</v>
      </c>
      <c r="D27">
        <v>0</v>
      </c>
      <c r="E27">
        <v>4</v>
      </c>
      <c r="F27">
        <v>0</v>
      </c>
      <c r="G27">
        <v>0</v>
      </c>
      <c r="H27" s="1">
        <v>5</v>
      </c>
    </row>
    <row r="28" spans="1:8" x14ac:dyDescent="0.25">
      <c r="A28" t="s">
        <v>23</v>
      </c>
      <c r="B28">
        <v>8</v>
      </c>
      <c r="C28">
        <v>6</v>
      </c>
      <c r="D28">
        <v>4</v>
      </c>
      <c r="E28">
        <v>6</v>
      </c>
      <c r="F28">
        <v>3</v>
      </c>
      <c r="G28">
        <v>10</v>
      </c>
      <c r="H28" s="1">
        <v>37</v>
      </c>
    </row>
    <row r="29" spans="1:8" x14ac:dyDescent="0.25">
      <c r="A29" t="s">
        <v>24</v>
      </c>
      <c r="B29">
        <v>0</v>
      </c>
      <c r="C29">
        <v>0</v>
      </c>
      <c r="D29">
        <v>0</v>
      </c>
      <c r="E29">
        <v>0</v>
      </c>
      <c r="F29">
        <v>0</v>
      </c>
      <c r="G29">
        <v>1</v>
      </c>
      <c r="H29" s="1">
        <v>1</v>
      </c>
    </row>
    <row r="30" spans="1:8" x14ac:dyDescent="0.25">
      <c r="A30" t="s">
        <v>25</v>
      </c>
      <c r="B30">
        <v>5</v>
      </c>
      <c r="C30">
        <v>3</v>
      </c>
      <c r="D30">
        <v>1</v>
      </c>
      <c r="E30">
        <v>1</v>
      </c>
      <c r="F30">
        <v>20</v>
      </c>
      <c r="G30">
        <v>35</v>
      </c>
      <c r="H30" s="1">
        <v>65</v>
      </c>
    </row>
    <row r="31" spans="1:8" x14ac:dyDescent="0.25">
      <c r="A31" t="s">
        <v>26</v>
      </c>
      <c r="B31">
        <v>0</v>
      </c>
      <c r="C31">
        <v>0</v>
      </c>
      <c r="D31">
        <v>0</v>
      </c>
      <c r="E31">
        <v>0</v>
      </c>
      <c r="F31">
        <v>31</v>
      </c>
      <c r="G31">
        <v>10</v>
      </c>
      <c r="H31" s="1">
        <v>41</v>
      </c>
    </row>
    <row r="32" spans="1:8" x14ac:dyDescent="0.25">
      <c r="A32" t="s">
        <v>117</v>
      </c>
      <c r="B32">
        <v>0</v>
      </c>
      <c r="C32">
        <v>0</v>
      </c>
      <c r="D32">
        <v>0</v>
      </c>
      <c r="E32">
        <v>1</v>
      </c>
      <c r="F32">
        <v>0</v>
      </c>
      <c r="G32">
        <v>0</v>
      </c>
      <c r="H32" s="1">
        <v>1</v>
      </c>
    </row>
    <row r="33" spans="1:8" x14ac:dyDescent="0.25">
      <c r="A33" t="s">
        <v>27</v>
      </c>
      <c r="B33">
        <v>10</v>
      </c>
      <c r="C33">
        <v>3</v>
      </c>
      <c r="D33">
        <v>3</v>
      </c>
      <c r="E33">
        <v>2</v>
      </c>
      <c r="F33">
        <v>3</v>
      </c>
      <c r="G33">
        <v>8</v>
      </c>
      <c r="H33" s="1">
        <v>29</v>
      </c>
    </row>
    <row r="34" spans="1:8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1</v>
      </c>
      <c r="G34">
        <v>0</v>
      </c>
      <c r="H34" s="1">
        <v>1</v>
      </c>
    </row>
    <row r="35" spans="1:8" x14ac:dyDescent="0.25">
      <c r="A35" t="s">
        <v>29</v>
      </c>
      <c r="B35">
        <v>1</v>
      </c>
      <c r="C35">
        <v>1</v>
      </c>
      <c r="D35">
        <v>1</v>
      </c>
      <c r="E35">
        <v>2</v>
      </c>
      <c r="F35">
        <v>5</v>
      </c>
      <c r="G35">
        <v>17</v>
      </c>
      <c r="H35" s="1">
        <v>27</v>
      </c>
    </row>
    <row r="36" spans="1:8" x14ac:dyDescent="0.25">
      <c r="A36" t="s">
        <v>87</v>
      </c>
      <c r="B36">
        <v>0</v>
      </c>
      <c r="C36">
        <v>0</v>
      </c>
      <c r="D36">
        <v>0</v>
      </c>
      <c r="E36">
        <v>0</v>
      </c>
      <c r="F36">
        <v>1</v>
      </c>
      <c r="G36">
        <v>0</v>
      </c>
      <c r="H36" s="1">
        <v>1</v>
      </c>
    </row>
    <row r="37" spans="1:8" x14ac:dyDescent="0.25">
      <c r="A37" t="s">
        <v>88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 s="1">
        <v>0</v>
      </c>
    </row>
    <row r="38" spans="1:8" x14ac:dyDescent="0.25">
      <c r="A38" t="s">
        <v>30</v>
      </c>
      <c r="B38">
        <v>9</v>
      </c>
      <c r="C38">
        <v>3</v>
      </c>
      <c r="D38">
        <v>1</v>
      </c>
      <c r="E38">
        <v>2</v>
      </c>
      <c r="F38">
        <v>5</v>
      </c>
      <c r="G38">
        <v>3</v>
      </c>
      <c r="H38" s="1">
        <v>23</v>
      </c>
    </row>
    <row r="39" spans="1:8" x14ac:dyDescent="0.25">
      <c r="A39" t="s">
        <v>31</v>
      </c>
      <c r="B39">
        <v>4</v>
      </c>
      <c r="C39">
        <v>5</v>
      </c>
      <c r="D39">
        <v>1</v>
      </c>
      <c r="E39">
        <v>5</v>
      </c>
      <c r="F39">
        <v>11</v>
      </c>
      <c r="G39">
        <v>13</v>
      </c>
      <c r="H39" s="1">
        <v>39</v>
      </c>
    </row>
    <row r="40" spans="1:8" x14ac:dyDescent="0.25">
      <c r="A40" t="s">
        <v>119</v>
      </c>
      <c r="B40">
        <v>0</v>
      </c>
      <c r="C40">
        <v>5</v>
      </c>
      <c r="D40">
        <v>0</v>
      </c>
      <c r="E40">
        <v>3</v>
      </c>
      <c r="F40">
        <v>0</v>
      </c>
      <c r="G40">
        <v>2</v>
      </c>
      <c r="H40" s="1">
        <v>10</v>
      </c>
    </row>
    <row r="41" spans="1:8" x14ac:dyDescent="0.25">
      <c r="A41" t="s">
        <v>32</v>
      </c>
      <c r="B41">
        <v>11</v>
      </c>
      <c r="C41">
        <v>8</v>
      </c>
      <c r="D41">
        <v>10</v>
      </c>
      <c r="E41">
        <v>8</v>
      </c>
      <c r="F41">
        <v>6</v>
      </c>
      <c r="G41">
        <v>20</v>
      </c>
      <c r="H41" s="1">
        <v>63</v>
      </c>
    </row>
    <row r="42" spans="1:8" x14ac:dyDescent="0.25">
      <c r="A42" t="s">
        <v>34</v>
      </c>
      <c r="B42">
        <v>0</v>
      </c>
      <c r="C42">
        <v>0</v>
      </c>
      <c r="D42">
        <v>1</v>
      </c>
      <c r="E42">
        <v>1</v>
      </c>
      <c r="F42">
        <v>1</v>
      </c>
      <c r="G42">
        <v>0</v>
      </c>
      <c r="H42" s="1">
        <v>3</v>
      </c>
    </row>
    <row r="43" spans="1:8" x14ac:dyDescent="0.25">
      <c r="A43" t="s">
        <v>35</v>
      </c>
      <c r="B43">
        <v>0</v>
      </c>
      <c r="C43">
        <v>0</v>
      </c>
      <c r="D43">
        <v>0</v>
      </c>
      <c r="E43">
        <v>0</v>
      </c>
      <c r="F43">
        <v>9</v>
      </c>
      <c r="G43">
        <v>16</v>
      </c>
      <c r="H43" s="1">
        <v>25</v>
      </c>
    </row>
    <row r="44" spans="1:8" x14ac:dyDescent="0.25">
      <c r="A44" t="s">
        <v>36</v>
      </c>
      <c r="B44">
        <v>0</v>
      </c>
      <c r="C44">
        <v>0</v>
      </c>
      <c r="D44">
        <v>0</v>
      </c>
      <c r="E44">
        <v>0</v>
      </c>
      <c r="F44">
        <v>5</v>
      </c>
      <c r="G44">
        <v>5</v>
      </c>
      <c r="H44" s="1">
        <v>10</v>
      </c>
    </row>
    <row r="45" spans="1:8" x14ac:dyDescent="0.25">
      <c r="A45" t="s">
        <v>89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 s="1">
        <v>0</v>
      </c>
    </row>
    <row r="46" spans="1:8" x14ac:dyDescent="0.25">
      <c r="A46" t="s">
        <v>37</v>
      </c>
      <c r="B46">
        <v>7</v>
      </c>
      <c r="C46">
        <v>8</v>
      </c>
      <c r="D46">
        <v>0</v>
      </c>
      <c r="E46">
        <v>3</v>
      </c>
      <c r="F46">
        <v>3</v>
      </c>
      <c r="G46">
        <v>3</v>
      </c>
      <c r="H46" s="1">
        <v>24</v>
      </c>
    </row>
    <row r="47" spans="1:8" x14ac:dyDescent="0.25">
      <c r="A47" t="s">
        <v>38</v>
      </c>
      <c r="B47">
        <v>1</v>
      </c>
      <c r="C47">
        <v>2</v>
      </c>
      <c r="D47">
        <v>0</v>
      </c>
      <c r="E47">
        <v>0</v>
      </c>
      <c r="F47">
        <v>0</v>
      </c>
      <c r="G47">
        <v>0</v>
      </c>
      <c r="H47" s="1">
        <v>3</v>
      </c>
    </row>
    <row r="48" spans="1:8" x14ac:dyDescent="0.25">
      <c r="A48" t="s">
        <v>39</v>
      </c>
      <c r="B48">
        <v>0</v>
      </c>
      <c r="C48">
        <v>0</v>
      </c>
      <c r="D48">
        <v>0</v>
      </c>
      <c r="E48">
        <v>0</v>
      </c>
      <c r="F48">
        <v>0</v>
      </c>
      <c r="G48">
        <v>4</v>
      </c>
      <c r="H48" s="1">
        <v>4</v>
      </c>
    </row>
    <row r="49" spans="1:8" x14ac:dyDescent="0.25">
      <c r="A49" t="s">
        <v>40</v>
      </c>
      <c r="B49">
        <v>0</v>
      </c>
      <c r="C49">
        <v>0</v>
      </c>
      <c r="D49">
        <v>0</v>
      </c>
      <c r="E49">
        <v>0</v>
      </c>
      <c r="F49">
        <v>2</v>
      </c>
      <c r="G49">
        <v>3</v>
      </c>
      <c r="H49" s="1">
        <v>5</v>
      </c>
    </row>
    <row r="50" spans="1:8" x14ac:dyDescent="0.25">
      <c r="A50" t="s">
        <v>41</v>
      </c>
      <c r="B50">
        <v>0</v>
      </c>
      <c r="C50">
        <v>1</v>
      </c>
      <c r="D50">
        <v>1</v>
      </c>
      <c r="E50">
        <v>0</v>
      </c>
      <c r="F50">
        <v>3</v>
      </c>
      <c r="G50">
        <v>11</v>
      </c>
      <c r="H50" s="1">
        <v>16</v>
      </c>
    </row>
    <row r="51" spans="1:8" x14ac:dyDescent="0.25">
      <c r="A51" t="s">
        <v>42</v>
      </c>
      <c r="B51">
        <v>2</v>
      </c>
      <c r="C51">
        <v>0</v>
      </c>
      <c r="D51">
        <v>1</v>
      </c>
      <c r="E51">
        <v>0</v>
      </c>
      <c r="F51">
        <v>0</v>
      </c>
      <c r="G51">
        <v>3</v>
      </c>
      <c r="H51" s="1">
        <v>6</v>
      </c>
    </row>
    <row r="52" spans="1:8" x14ac:dyDescent="0.25">
      <c r="A52" t="s">
        <v>90</v>
      </c>
      <c r="B52">
        <v>0</v>
      </c>
      <c r="C52">
        <v>0</v>
      </c>
      <c r="D52">
        <v>0</v>
      </c>
      <c r="E52">
        <v>0</v>
      </c>
      <c r="F52">
        <v>0</v>
      </c>
      <c r="G52">
        <v>1</v>
      </c>
      <c r="H52" s="1">
        <v>1</v>
      </c>
    </row>
    <row r="53" spans="1:8" x14ac:dyDescent="0.25">
      <c r="A53" t="s">
        <v>124</v>
      </c>
      <c r="B53">
        <v>0</v>
      </c>
      <c r="C53">
        <v>0</v>
      </c>
      <c r="D53">
        <v>0</v>
      </c>
      <c r="E53">
        <v>0</v>
      </c>
      <c r="F53">
        <v>1</v>
      </c>
      <c r="G53">
        <v>0</v>
      </c>
      <c r="H53" s="1">
        <v>1</v>
      </c>
    </row>
    <row r="54" spans="1:8" x14ac:dyDescent="0.25">
      <c r="A54" t="s">
        <v>43</v>
      </c>
      <c r="B54">
        <v>5</v>
      </c>
      <c r="C54">
        <v>5</v>
      </c>
      <c r="D54">
        <v>3</v>
      </c>
      <c r="E54">
        <v>3</v>
      </c>
      <c r="F54">
        <v>2</v>
      </c>
      <c r="G54">
        <v>2</v>
      </c>
      <c r="H54" s="1">
        <v>20</v>
      </c>
    </row>
    <row r="55" spans="1:8" x14ac:dyDescent="0.25">
      <c r="A55" t="s">
        <v>44</v>
      </c>
      <c r="B55">
        <v>1</v>
      </c>
      <c r="C55">
        <v>2</v>
      </c>
      <c r="D55">
        <v>2</v>
      </c>
      <c r="E55">
        <v>3</v>
      </c>
      <c r="F55">
        <v>2</v>
      </c>
      <c r="G55">
        <v>6</v>
      </c>
      <c r="H55" s="1">
        <v>16</v>
      </c>
    </row>
    <row r="56" spans="1:8" x14ac:dyDescent="0.25">
      <c r="A56" t="s">
        <v>126</v>
      </c>
      <c r="B56">
        <v>0</v>
      </c>
      <c r="C56">
        <v>0</v>
      </c>
      <c r="D56">
        <v>0</v>
      </c>
      <c r="E56">
        <v>0</v>
      </c>
      <c r="F56">
        <v>0</v>
      </c>
      <c r="G56">
        <v>1</v>
      </c>
      <c r="H56" s="1">
        <v>1</v>
      </c>
    </row>
    <row r="57" spans="1:8" x14ac:dyDescent="0.25">
      <c r="A57" t="s">
        <v>45</v>
      </c>
      <c r="B57">
        <v>0</v>
      </c>
      <c r="C57">
        <v>0</v>
      </c>
      <c r="D57">
        <v>0</v>
      </c>
      <c r="E57">
        <v>0</v>
      </c>
      <c r="F57">
        <v>1</v>
      </c>
      <c r="G57">
        <v>5</v>
      </c>
      <c r="H57" s="1">
        <v>6</v>
      </c>
    </row>
    <row r="58" spans="1:8" x14ac:dyDescent="0.25">
      <c r="A58" t="s">
        <v>91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 s="1">
        <v>0</v>
      </c>
    </row>
    <row r="59" spans="1:8" x14ac:dyDescent="0.25">
      <c r="A59" t="s">
        <v>46</v>
      </c>
      <c r="B59">
        <v>4</v>
      </c>
      <c r="C59">
        <v>2</v>
      </c>
      <c r="D59">
        <v>2</v>
      </c>
      <c r="E59">
        <v>3</v>
      </c>
      <c r="F59">
        <v>0</v>
      </c>
      <c r="G59">
        <v>2</v>
      </c>
      <c r="H59" s="1">
        <v>13</v>
      </c>
    </row>
    <row r="60" spans="1:8" x14ac:dyDescent="0.25">
      <c r="A60" t="s">
        <v>47</v>
      </c>
      <c r="B60">
        <v>3</v>
      </c>
      <c r="C60">
        <v>2</v>
      </c>
      <c r="D60">
        <v>2</v>
      </c>
      <c r="E60">
        <v>2</v>
      </c>
      <c r="F60">
        <v>4</v>
      </c>
      <c r="G60">
        <v>9</v>
      </c>
      <c r="H60" s="1">
        <v>22</v>
      </c>
    </row>
    <row r="61" spans="1:8" x14ac:dyDescent="0.25">
      <c r="A61" t="s">
        <v>48</v>
      </c>
      <c r="B61">
        <v>0</v>
      </c>
      <c r="C61">
        <v>0</v>
      </c>
      <c r="D61">
        <v>0</v>
      </c>
      <c r="E61">
        <v>0</v>
      </c>
      <c r="F61">
        <v>6</v>
      </c>
      <c r="G61">
        <v>5</v>
      </c>
      <c r="H61" s="1">
        <v>11</v>
      </c>
    </row>
    <row r="62" spans="1:8" x14ac:dyDescent="0.25">
      <c r="A62" t="s">
        <v>49</v>
      </c>
      <c r="B62">
        <v>1</v>
      </c>
      <c r="C62">
        <v>1</v>
      </c>
      <c r="D62">
        <v>3</v>
      </c>
      <c r="E62">
        <v>2</v>
      </c>
      <c r="F62">
        <v>0</v>
      </c>
      <c r="G62">
        <v>4</v>
      </c>
      <c r="H62" s="1">
        <v>11</v>
      </c>
    </row>
    <row r="63" spans="1:8" x14ac:dyDescent="0.25">
      <c r="A63" t="s">
        <v>50</v>
      </c>
      <c r="B63">
        <v>0</v>
      </c>
      <c r="C63">
        <v>1</v>
      </c>
      <c r="D63">
        <v>0</v>
      </c>
      <c r="E63">
        <v>0</v>
      </c>
      <c r="F63">
        <v>2</v>
      </c>
      <c r="G63">
        <v>5</v>
      </c>
      <c r="H63" s="1">
        <v>8</v>
      </c>
    </row>
    <row r="64" spans="1:8" x14ac:dyDescent="0.25">
      <c r="A64" t="s">
        <v>51</v>
      </c>
      <c r="B64">
        <v>2</v>
      </c>
      <c r="C64">
        <v>1</v>
      </c>
      <c r="D64">
        <v>0</v>
      </c>
      <c r="E64">
        <v>1</v>
      </c>
      <c r="F64">
        <v>0</v>
      </c>
      <c r="G64">
        <v>9</v>
      </c>
      <c r="H64" s="1">
        <v>13</v>
      </c>
    </row>
    <row r="65" spans="1:8" x14ac:dyDescent="0.25">
      <c r="A65" t="s">
        <v>92</v>
      </c>
      <c r="B65">
        <v>0</v>
      </c>
      <c r="C65">
        <v>0</v>
      </c>
      <c r="D65">
        <v>0</v>
      </c>
      <c r="E65">
        <v>1</v>
      </c>
      <c r="F65">
        <v>0</v>
      </c>
      <c r="G65">
        <v>0</v>
      </c>
      <c r="H65" s="1">
        <v>1</v>
      </c>
    </row>
    <row r="66" spans="1:8" x14ac:dyDescent="0.25">
      <c r="A66" t="s">
        <v>93</v>
      </c>
      <c r="B66">
        <v>0</v>
      </c>
      <c r="C66">
        <v>0</v>
      </c>
      <c r="D66">
        <v>0</v>
      </c>
      <c r="E66">
        <v>0</v>
      </c>
      <c r="F66">
        <v>0</v>
      </c>
      <c r="G66">
        <v>1</v>
      </c>
      <c r="H66" s="1">
        <v>1</v>
      </c>
    </row>
    <row r="67" spans="1:8" x14ac:dyDescent="0.25">
      <c r="A67" t="s">
        <v>94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 s="1">
        <v>0</v>
      </c>
    </row>
    <row r="68" spans="1:8" x14ac:dyDescent="0.25">
      <c r="A68" t="s">
        <v>52</v>
      </c>
      <c r="B68">
        <v>0</v>
      </c>
      <c r="C68">
        <v>0</v>
      </c>
      <c r="D68">
        <v>0</v>
      </c>
      <c r="E68">
        <v>0</v>
      </c>
      <c r="F68">
        <v>3</v>
      </c>
      <c r="G68">
        <v>9</v>
      </c>
      <c r="H68" s="1">
        <v>12</v>
      </c>
    </row>
    <row r="69" spans="1:8" x14ac:dyDescent="0.25">
      <c r="A69" t="s">
        <v>95</v>
      </c>
      <c r="B69">
        <v>0</v>
      </c>
      <c r="C69">
        <v>0</v>
      </c>
      <c r="D69">
        <v>0</v>
      </c>
      <c r="E69">
        <v>0</v>
      </c>
      <c r="F69">
        <v>0</v>
      </c>
      <c r="G69">
        <v>2</v>
      </c>
      <c r="H69" s="1">
        <v>2</v>
      </c>
    </row>
    <row r="70" spans="1:8" x14ac:dyDescent="0.25">
      <c r="A70" t="s">
        <v>53</v>
      </c>
      <c r="B70">
        <v>0</v>
      </c>
      <c r="C70">
        <v>0</v>
      </c>
      <c r="D70">
        <v>0</v>
      </c>
      <c r="E70">
        <v>0</v>
      </c>
      <c r="F70">
        <v>3</v>
      </c>
      <c r="G70">
        <v>4</v>
      </c>
      <c r="H70" s="1">
        <v>7</v>
      </c>
    </row>
    <row r="71" spans="1:8" x14ac:dyDescent="0.25">
      <c r="A71" t="s">
        <v>54</v>
      </c>
      <c r="B71">
        <v>0</v>
      </c>
      <c r="C71">
        <v>0</v>
      </c>
      <c r="D71">
        <v>1</v>
      </c>
      <c r="E71">
        <v>1</v>
      </c>
      <c r="F71">
        <v>0</v>
      </c>
      <c r="G71">
        <v>0</v>
      </c>
      <c r="H71" s="1">
        <v>2</v>
      </c>
    </row>
    <row r="72" spans="1:8" x14ac:dyDescent="0.25">
      <c r="A72" t="s">
        <v>96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 s="1">
        <v>0</v>
      </c>
    </row>
    <row r="73" spans="1:8" x14ac:dyDescent="0.25">
      <c r="A73" t="s">
        <v>97</v>
      </c>
      <c r="B73">
        <v>0</v>
      </c>
      <c r="C73">
        <v>0</v>
      </c>
      <c r="D73">
        <v>0</v>
      </c>
      <c r="E73">
        <v>0</v>
      </c>
      <c r="F73">
        <v>1</v>
      </c>
      <c r="G73">
        <v>0</v>
      </c>
      <c r="H73" s="1">
        <v>1</v>
      </c>
    </row>
    <row r="74" spans="1:8" x14ac:dyDescent="0.25">
      <c r="A74" t="s">
        <v>55</v>
      </c>
      <c r="B74">
        <v>0</v>
      </c>
      <c r="C74">
        <v>0</v>
      </c>
      <c r="D74">
        <v>0</v>
      </c>
      <c r="E74">
        <v>0</v>
      </c>
      <c r="F74">
        <v>7</v>
      </c>
      <c r="G74">
        <v>6</v>
      </c>
      <c r="H74" s="1">
        <v>13</v>
      </c>
    </row>
    <row r="75" spans="1:8" x14ac:dyDescent="0.25">
      <c r="A75" t="s">
        <v>56</v>
      </c>
      <c r="B75">
        <v>1</v>
      </c>
      <c r="C75">
        <v>0</v>
      </c>
      <c r="D75">
        <v>1</v>
      </c>
      <c r="E75">
        <v>0</v>
      </c>
      <c r="F75">
        <v>0</v>
      </c>
      <c r="G75">
        <v>0</v>
      </c>
      <c r="H75" s="1">
        <v>2</v>
      </c>
    </row>
    <row r="76" spans="1:8" x14ac:dyDescent="0.25">
      <c r="A76" t="s">
        <v>102</v>
      </c>
      <c r="B76">
        <v>1</v>
      </c>
      <c r="C76">
        <v>0</v>
      </c>
      <c r="D76">
        <v>0</v>
      </c>
      <c r="E76">
        <v>0</v>
      </c>
      <c r="F76">
        <v>1</v>
      </c>
      <c r="G76">
        <v>0</v>
      </c>
      <c r="H76" s="1">
        <v>2</v>
      </c>
    </row>
    <row r="77" spans="1:8" x14ac:dyDescent="0.25">
      <c r="A77" t="s">
        <v>57</v>
      </c>
      <c r="B77">
        <v>0</v>
      </c>
      <c r="C77">
        <v>0</v>
      </c>
      <c r="D77">
        <v>0</v>
      </c>
      <c r="E77">
        <v>0</v>
      </c>
      <c r="F77">
        <v>5</v>
      </c>
      <c r="G77">
        <v>25</v>
      </c>
      <c r="H77" s="1">
        <v>30</v>
      </c>
    </row>
    <row r="78" spans="1:8" x14ac:dyDescent="0.25">
      <c r="A78" t="s">
        <v>58</v>
      </c>
      <c r="B78">
        <v>0</v>
      </c>
      <c r="C78">
        <v>2</v>
      </c>
      <c r="D78">
        <v>1</v>
      </c>
      <c r="E78">
        <v>1</v>
      </c>
      <c r="F78">
        <v>3</v>
      </c>
      <c r="G78">
        <v>11</v>
      </c>
      <c r="H78" s="1">
        <v>18</v>
      </c>
    </row>
    <row r="79" spans="1:8" x14ac:dyDescent="0.25">
      <c r="A79" t="s">
        <v>59</v>
      </c>
      <c r="B79">
        <v>0</v>
      </c>
      <c r="C79">
        <v>0</v>
      </c>
      <c r="D79">
        <v>0</v>
      </c>
      <c r="E79">
        <v>0</v>
      </c>
      <c r="F79">
        <v>2</v>
      </c>
      <c r="G79">
        <v>11</v>
      </c>
      <c r="H79" s="1">
        <v>13</v>
      </c>
    </row>
    <row r="80" spans="1:8" x14ac:dyDescent="0.25">
      <c r="A80" t="s">
        <v>60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 s="1">
        <v>0</v>
      </c>
    </row>
    <row r="81" spans="1:8" x14ac:dyDescent="0.25">
      <c r="A81" t="s">
        <v>61</v>
      </c>
      <c r="B81">
        <v>0</v>
      </c>
      <c r="C81">
        <v>3</v>
      </c>
      <c r="D81">
        <v>1</v>
      </c>
      <c r="E81">
        <v>1</v>
      </c>
      <c r="F81">
        <v>0</v>
      </c>
      <c r="G81">
        <v>0</v>
      </c>
      <c r="H81" s="1">
        <v>5</v>
      </c>
    </row>
    <row r="82" spans="1:8" x14ac:dyDescent="0.25">
      <c r="A82" t="s">
        <v>98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 s="1">
        <v>0</v>
      </c>
    </row>
    <row r="83" spans="1:8" x14ac:dyDescent="0.25">
      <c r="A83" t="s">
        <v>99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 s="1">
        <v>0</v>
      </c>
    </row>
    <row r="84" spans="1:8" x14ac:dyDescent="0.25">
      <c r="A84" t="s">
        <v>63</v>
      </c>
      <c r="B84">
        <v>1</v>
      </c>
      <c r="C84">
        <v>1</v>
      </c>
      <c r="D84">
        <v>2</v>
      </c>
      <c r="E84">
        <v>3</v>
      </c>
      <c r="F84">
        <v>10</v>
      </c>
      <c r="G84">
        <v>17</v>
      </c>
      <c r="H84" s="1">
        <v>34</v>
      </c>
    </row>
    <row r="85" spans="1:8" x14ac:dyDescent="0.25">
      <c r="A85" t="s">
        <v>64</v>
      </c>
      <c r="B85">
        <v>0</v>
      </c>
      <c r="C85">
        <v>0</v>
      </c>
      <c r="D85">
        <v>0</v>
      </c>
      <c r="E85">
        <v>0</v>
      </c>
      <c r="F85">
        <v>6</v>
      </c>
      <c r="G85">
        <v>9</v>
      </c>
      <c r="H85" s="1">
        <v>15</v>
      </c>
    </row>
    <row r="86" spans="1:8" x14ac:dyDescent="0.25">
      <c r="A86" t="s">
        <v>65</v>
      </c>
      <c r="B86">
        <v>1</v>
      </c>
      <c r="C86">
        <v>0</v>
      </c>
      <c r="D86">
        <v>1</v>
      </c>
      <c r="E86">
        <v>0</v>
      </c>
      <c r="F86">
        <v>2</v>
      </c>
      <c r="G86">
        <v>1</v>
      </c>
      <c r="H86" s="1">
        <v>5</v>
      </c>
    </row>
    <row r="87" spans="1:8" x14ac:dyDescent="0.25">
      <c r="A87" t="s">
        <v>139</v>
      </c>
      <c r="B87">
        <v>0</v>
      </c>
      <c r="C87">
        <v>2</v>
      </c>
      <c r="D87">
        <v>0</v>
      </c>
      <c r="E87">
        <v>0</v>
      </c>
      <c r="F87">
        <v>1</v>
      </c>
      <c r="G87">
        <v>1</v>
      </c>
      <c r="H87" s="1">
        <v>4</v>
      </c>
    </row>
    <row r="88" spans="1:8" x14ac:dyDescent="0.25">
      <c r="A88" t="s">
        <v>66</v>
      </c>
      <c r="B88">
        <v>0</v>
      </c>
      <c r="C88">
        <v>0</v>
      </c>
      <c r="D88">
        <v>0</v>
      </c>
      <c r="E88">
        <v>0</v>
      </c>
      <c r="F88">
        <v>8</v>
      </c>
      <c r="G88">
        <v>12</v>
      </c>
      <c r="H88" s="1">
        <v>20</v>
      </c>
    </row>
    <row r="89" spans="1:8" x14ac:dyDescent="0.25">
      <c r="A89" t="s">
        <v>67</v>
      </c>
      <c r="B89">
        <v>2</v>
      </c>
      <c r="C89">
        <v>2</v>
      </c>
      <c r="D89">
        <v>1</v>
      </c>
      <c r="E89">
        <v>0</v>
      </c>
      <c r="F89">
        <v>0</v>
      </c>
      <c r="G89">
        <v>0</v>
      </c>
      <c r="H89" s="1">
        <v>5</v>
      </c>
    </row>
    <row r="90" spans="1:8" x14ac:dyDescent="0.25">
      <c r="A90" t="s">
        <v>68</v>
      </c>
      <c r="B90">
        <v>0</v>
      </c>
      <c r="C90">
        <v>4</v>
      </c>
      <c r="D90">
        <v>3</v>
      </c>
      <c r="E90">
        <v>5</v>
      </c>
      <c r="F90">
        <v>0</v>
      </c>
      <c r="G90">
        <v>1</v>
      </c>
      <c r="H90" s="1">
        <v>13</v>
      </c>
    </row>
    <row r="91" spans="1:8" x14ac:dyDescent="0.25">
      <c r="A91" t="s">
        <v>69</v>
      </c>
      <c r="B91">
        <v>1</v>
      </c>
      <c r="C91">
        <v>0</v>
      </c>
      <c r="D91">
        <v>0</v>
      </c>
      <c r="E91">
        <v>1</v>
      </c>
      <c r="F91">
        <v>0</v>
      </c>
      <c r="G91">
        <v>3</v>
      </c>
      <c r="H91" s="1">
        <v>5</v>
      </c>
    </row>
    <row r="92" spans="1:8" x14ac:dyDescent="0.25">
      <c r="A92" t="s">
        <v>100</v>
      </c>
      <c r="B92">
        <v>0</v>
      </c>
      <c r="C92">
        <v>0</v>
      </c>
      <c r="D92">
        <v>0</v>
      </c>
      <c r="E92">
        <v>0</v>
      </c>
      <c r="F92">
        <v>0</v>
      </c>
      <c r="G92">
        <v>1</v>
      </c>
      <c r="H92" s="1">
        <v>1</v>
      </c>
    </row>
    <row r="93" spans="1:8" x14ac:dyDescent="0.25">
      <c r="A93" t="s">
        <v>70</v>
      </c>
      <c r="B93">
        <v>0</v>
      </c>
      <c r="C93">
        <v>0</v>
      </c>
      <c r="D93">
        <v>0</v>
      </c>
      <c r="E93">
        <v>0</v>
      </c>
      <c r="F93">
        <v>4</v>
      </c>
      <c r="G93">
        <v>11</v>
      </c>
      <c r="H93" s="1">
        <v>15</v>
      </c>
    </row>
    <row r="94" spans="1:8" x14ac:dyDescent="0.25">
      <c r="A94" t="s">
        <v>71</v>
      </c>
      <c r="B94">
        <v>4</v>
      </c>
      <c r="C94">
        <v>0</v>
      </c>
      <c r="D94">
        <v>1</v>
      </c>
      <c r="E94">
        <v>0</v>
      </c>
      <c r="F94">
        <v>5</v>
      </c>
      <c r="G94">
        <v>6</v>
      </c>
      <c r="H94" s="1">
        <v>16</v>
      </c>
    </row>
    <row r="95" spans="1:8" x14ac:dyDescent="0.25">
      <c r="A95" t="s">
        <v>72</v>
      </c>
      <c r="B95">
        <v>0</v>
      </c>
      <c r="C95">
        <v>0</v>
      </c>
      <c r="D95">
        <v>0</v>
      </c>
      <c r="E95">
        <v>0</v>
      </c>
      <c r="F95">
        <v>16</v>
      </c>
      <c r="G95">
        <v>9</v>
      </c>
      <c r="H95" s="1">
        <v>25</v>
      </c>
    </row>
    <row r="96" spans="1:8" x14ac:dyDescent="0.25">
      <c r="A96" t="s">
        <v>146</v>
      </c>
      <c r="B96">
        <v>0</v>
      </c>
      <c r="C96">
        <v>0</v>
      </c>
      <c r="D96">
        <v>0</v>
      </c>
      <c r="E96">
        <v>0</v>
      </c>
      <c r="F96">
        <v>0</v>
      </c>
      <c r="G96">
        <v>1</v>
      </c>
      <c r="H96" s="1">
        <v>1</v>
      </c>
    </row>
    <row r="97" spans="1:8" x14ac:dyDescent="0.25">
      <c r="A97" t="s">
        <v>101</v>
      </c>
      <c r="B97">
        <v>0</v>
      </c>
      <c r="C97">
        <v>0</v>
      </c>
      <c r="D97">
        <v>0</v>
      </c>
      <c r="E97">
        <v>1</v>
      </c>
      <c r="F97">
        <v>0</v>
      </c>
      <c r="G97">
        <v>0</v>
      </c>
      <c r="H97" s="1">
        <v>1</v>
      </c>
    </row>
    <row r="98" spans="1:8" x14ac:dyDescent="0.25">
      <c r="B98">
        <f t="shared" ref="B98:H98" si="0">SUM(B2:B97)</f>
        <v>102</v>
      </c>
      <c r="C98">
        <f t="shared" si="0"/>
        <v>85</v>
      </c>
      <c r="D98">
        <f t="shared" si="0"/>
        <v>64</v>
      </c>
      <c r="E98">
        <f t="shared" si="0"/>
        <v>84</v>
      </c>
      <c r="F98">
        <f t="shared" si="0"/>
        <v>260</v>
      </c>
      <c r="G98">
        <f t="shared" si="0"/>
        <v>484</v>
      </c>
      <c r="H98">
        <f t="shared" si="0"/>
        <v>1079</v>
      </c>
    </row>
  </sheetData>
  <autoFilter ref="A2:H2" xr:uid="{92DFF4C6-3E4C-4392-9A1E-9D5FC152D6B1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5608A-655F-41DF-8520-CCAA34C4373A}">
  <dimension ref="A1:L1629"/>
  <sheetViews>
    <sheetView workbookViewId="0">
      <pane ySplit="1" topLeftCell="A89" activePane="bottomLeft" state="frozen"/>
      <selection pane="bottomLeft" activeCell="A107" sqref="A107"/>
    </sheetView>
  </sheetViews>
  <sheetFormatPr defaultRowHeight="15" x14ac:dyDescent="0.25"/>
  <cols>
    <col min="1" max="1" width="35" style="4" bestFit="1" customWidth="1"/>
    <col min="2" max="2" width="7.85546875" bestFit="1" customWidth="1"/>
    <col min="3" max="3" width="7.7109375" bestFit="1" customWidth="1"/>
    <col min="4" max="4" width="7.85546875" bestFit="1" customWidth="1"/>
    <col min="5" max="5" width="7.7109375" bestFit="1" customWidth="1"/>
    <col min="6" max="6" width="8.42578125" bestFit="1" customWidth="1"/>
    <col min="7" max="7" width="8.28515625" bestFit="1" customWidth="1"/>
    <col min="8" max="8" width="8.42578125" bestFit="1" customWidth="1"/>
    <col min="9" max="9" width="8.28515625" bestFit="1" customWidth="1"/>
    <col min="10" max="10" width="6.140625" bestFit="1" customWidth="1"/>
    <col min="11" max="11" width="6" bestFit="1" customWidth="1"/>
    <col min="12" max="12" width="5.42578125" bestFit="1" customWidth="1"/>
  </cols>
  <sheetData>
    <row r="1" spans="1:12" x14ac:dyDescent="0.25">
      <c r="A1" s="3" t="s">
        <v>1</v>
      </c>
      <c r="B1" t="s">
        <v>109</v>
      </c>
      <c r="C1" t="s">
        <v>110</v>
      </c>
      <c r="D1" t="s">
        <v>75</v>
      </c>
      <c r="E1" t="s">
        <v>76</v>
      </c>
      <c r="F1" t="s">
        <v>77</v>
      </c>
      <c r="G1" t="s">
        <v>78</v>
      </c>
      <c r="H1" t="s">
        <v>111</v>
      </c>
      <c r="I1" t="s">
        <v>112</v>
      </c>
      <c r="J1" t="s">
        <v>113</v>
      </c>
      <c r="K1" t="s">
        <v>114</v>
      </c>
      <c r="L1" t="s">
        <v>115</v>
      </c>
    </row>
    <row r="2" spans="1:12" x14ac:dyDescent="0.25">
      <c r="A2" s="4" t="s">
        <v>7</v>
      </c>
      <c r="B2">
        <v>4</v>
      </c>
      <c r="C2">
        <v>4</v>
      </c>
      <c r="D2">
        <v>4</v>
      </c>
      <c r="E2">
        <v>4</v>
      </c>
      <c r="F2">
        <v>1</v>
      </c>
      <c r="G2">
        <v>4</v>
      </c>
      <c r="H2">
        <v>2</v>
      </c>
      <c r="I2">
        <v>0</v>
      </c>
      <c r="J2">
        <v>2</v>
      </c>
      <c r="K2">
        <v>7</v>
      </c>
      <c r="L2">
        <v>32</v>
      </c>
    </row>
    <row r="3" spans="1:12" x14ac:dyDescent="0.25">
      <c r="A3" t="s">
        <v>147</v>
      </c>
      <c r="B3">
        <v>0</v>
      </c>
      <c r="C3">
        <v>2</v>
      </c>
      <c r="D3">
        <v>0</v>
      </c>
      <c r="E3">
        <v>0</v>
      </c>
      <c r="F3">
        <v>0</v>
      </c>
      <c r="G3">
        <v>1</v>
      </c>
      <c r="H3">
        <v>0</v>
      </c>
      <c r="I3">
        <v>0</v>
      </c>
      <c r="J3">
        <v>0</v>
      </c>
      <c r="K3">
        <v>0</v>
      </c>
      <c r="L3">
        <v>3</v>
      </c>
    </row>
    <row r="4" spans="1:12" x14ac:dyDescent="0.25">
      <c r="A4" s="4" t="s">
        <v>8</v>
      </c>
      <c r="B4">
        <v>1</v>
      </c>
      <c r="C4">
        <v>0</v>
      </c>
      <c r="D4">
        <v>2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</v>
      </c>
      <c r="L4">
        <v>4</v>
      </c>
    </row>
    <row r="5" spans="1:12" x14ac:dyDescent="0.25">
      <c r="A5" s="4" t="s">
        <v>9</v>
      </c>
      <c r="B5">
        <v>3</v>
      </c>
      <c r="C5">
        <v>4</v>
      </c>
      <c r="D5">
        <v>0</v>
      </c>
      <c r="E5">
        <v>4</v>
      </c>
      <c r="F5">
        <v>1</v>
      </c>
      <c r="G5">
        <v>2</v>
      </c>
      <c r="H5">
        <v>2</v>
      </c>
      <c r="I5">
        <v>0</v>
      </c>
      <c r="J5">
        <v>3</v>
      </c>
      <c r="K5">
        <v>6</v>
      </c>
      <c r="L5">
        <v>25</v>
      </c>
    </row>
    <row r="6" spans="1:12" x14ac:dyDescent="0.25">
      <c r="A6" s="4" t="s">
        <v>10</v>
      </c>
      <c r="B6">
        <v>1</v>
      </c>
      <c r="C6">
        <v>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2</v>
      </c>
    </row>
    <row r="7" spans="1:12" x14ac:dyDescent="0.25">
      <c r="A7" s="4" t="s">
        <v>11</v>
      </c>
      <c r="B7">
        <v>0</v>
      </c>
      <c r="C7">
        <v>0</v>
      </c>
      <c r="D7">
        <v>1</v>
      </c>
      <c r="E7">
        <v>1</v>
      </c>
      <c r="F7">
        <v>0</v>
      </c>
      <c r="G7">
        <v>0</v>
      </c>
      <c r="H7">
        <v>0</v>
      </c>
      <c r="I7">
        <v>0</v>
      </c>
      <c r="J7">
        <v>8</v>
      </c>
      <c r="K7">
        <v>19</v>
      </c>
      <c r="L7">
        <v>29</v>
      </c>
    </row>
    <row r="8" spans="1:12" x14ac:dyDescent="0.25">
      <c r="A8" s="4" t="s">
        <v>12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9</v>
      </c>
      <c r="K8">
        <v>19</v>
      </c>
      <c r="L8">
        <v>28</v>
      </c>
    </row>
    <row r="9" spans="1:12" x14ac:dyDescent="0.25">
      <c r="A9" s="4" t="s">
        <v>13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3</v>
      </c>
      <c r="K9">
        <v>5</v>
      </c>
      <c r="L9">
        <v>8</v>
      </c>
    </row>
    <row r="10" spans="1:12" x14ac:dyDescent="0.25">
      <c r="A10" s="4" t="s">
        <v>14</v>
      </c>
      <c r="B10">
        <v>0</v>
      </c>
      <c r="C10">
        <v>2</v>
      </c>
      <c r="D10">
        <v>1</v>
      </c>
      <c r="E10">
        <v>3</v>
      </c>
      <c r="F10">
        <v>1</v>
      </c>
      <c r="G10">
        <v>7</v>
      </c>
      <c r="H10">
        <v>0</v>
      </c>
      <c r="I10">
        <v>2</v>
      </c>
      <c r="J10">
        <v>9</v>
      </c>
      <c r="K10">
        <v>31</v>
      </c>
      <c r="L10">
        <v>56</v>
      </c>
    </row>
    <row r="11" spans="1:12" x14ac:dyDescent="0.25">
      <c r="A11" s="4" t="s">
        <v>82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2" x14ac:dyDescent="0.25">
      <c r="A12" s="4" t="s">
        <v>15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4</v>
      </c>
      <c r="K12">
        <v>12</v>
      </c>
      <c r="L12">
        <v>16</v>
      </c>
    </row>
    <row r="13" spans="1:12" x14ac:dyDescent="0.25">
      <c r="A13" s="4" t="s">
        <v>83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7</v>
      </c>
      <c r="K13">
        <v>10</v>
      </c>
      <c r="L13">
        <v>17</v>
      </c>
    </row>
    <row r="14" spans="1:12" x14ac:dyDescent="0.25">
      <c r="A14" s="4" t="s">
        <v>16</v>
      </c>
      <c r="B14">
        <v>3</v>
      </c>
      <c r="C14">
        <v>4</v>
      </c>
      <c r="D14">
        <v>4</v>
      </c>
      <c r="E14">
        <v>2</v>
      </c>
      <c r="F14">
        <v>5</v>
      </c>
      <c r="G14">
        <v>5</v>
      </c>
      <c r="H14">
        <v>0</v>
      </c>
      <c r="I14">
        <v>4</v>
      </c>
      <c r="J14">
        <v>9</v>
      </c>
      <c r="K14">
        <v>24</v>
      </c>
      <c r="L14">
        <v>60</v>
      </c>
    </row>
    <row r="15" spans="1:12" x14ac:dyDescent="0.25">
      <c r="A15" s="4" t="s">
        <v>84</v>
      </c>
      <c r="B15">
        <v>0</v>
      </c>
      <c r="C15">
        <v>0</v>
      </c>
      <c r="D15">
        <v>0</v>
      </c>
      <c r="E15">
        <v>2</v>
      </c>
      <c r="F15">
        <v>0</v>
      </c>
      <c r="G15">
        <v>0</v>
      </c>
      <c r="H15">
        <v>0</v>
      </c>
      <c r="I15">
        <v>0</v>
      </c>
      <c r="J15">
        <v>0</v>
      </c>
      <c r="K15">
        <v>4</v>
      </c>
      <c r="L15">
        <v>6</v>
      </c>
    </row>
    <row r="16" spans="1:12" x14ac:dyDescent="0.25">
      <c r="A16" s="4" t="s">
        <v>17</v>
      </c>
      <c r="B16">
        <v>2</v>
      </c>
      <c r="C16">
        <v>5</v>
      </c>
      <c r="D16">
        <v>2</v>
      </c>
      <c r="E16">
        <v>3</v>
      </c>
      <c r="F16">
        <v>5</v>
      </c>
      <c r="G16">
        <v>0</v>
      </c>
      <c r="H16">
        <v>0</v>
      </c>
      <c r="I16">
        <v>7</v>
      </c>
      <c r="J16">
        <v>10</v>
      </c>
      <c r="K16">
        <v>38</v>
      </c>
      <c r="L16">
        <v>72</v>
      </c>
    </row>
    <row r="17" spans="1:12" x14ac:dyDescent="0.25">
      <c r="A17" s="4" t="s">
        <v>18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2</v>
      </c>
      <c r="K17">
        <v>6</v>
      </c>
      <c r="L17">
        <v>8</v>
      </c>
    </row>
    <row r="18" spans="1:12" x14ac:dyDescent="0.25">
      <c r="A18" s="4" t="s">
        <v>19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2</v>
      </c>
      <c r="K18">
        <v>1</v>
      </c>
      <c r="L18">
        <v>3</v>
      </c>
    </row>
    <row r="19" spans="1:12" x14ac:dyDescent="0.25">
      <c r="A19" s="4" t="s">
        <v>86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1</v>
      </c>
      <c r="L19">
        <v>1</v>
      </c>
    </row>
    <row r="20" spans="1:12" x14ac:dyDescent="0.25">
      <c r="A20" s="4" t="s">
        <v>116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x14ac:dyDescent="0.25">
      <c r="A21" s="4" t="s">
        <v>20</v>
      </c>
      <c r="B21">
        <v>2</v>
      </c>
      <c r="C21">
        <v>3</v>
      </c>
      <c r="D21">
        <v>0</v>
      </c>
      <c r="E21">
        <v>4</v>
      </c>
      <c r="F21">
        <v>1</v>
      </c>
      <c r="G21">
        <v>3</v>
      </c>
      <c r="H21">
        <v>1</v>
      </c>
      <c r="I21">
        <v>1</v>
      </c>
      <c r="J21">
        <v>4</v>
      </c>
      <c r="K21">
        <v>8</v>
      </c>
      <c r="L21">
        <v>27</v>
      </c>
    </row>
    <row r="22" spans="1:12" x14ac:dyDescent="0.25">
      <c r="A22" s="4" t="s">
        <v>21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9</v>
      </c>
      <c r="K22">
        <v>19</v>
      </c>
      <c r="L22">
        <v>28</v>
      </c>
    </row>
    <row r="23" spans="1:12" x14ac:dyDescent="0.25">
      <c r="A23" s="4" t="s">
        <v>22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1</v>
      </c>
      <c r="K23">
        <v>1</v>
      </c>
      <c r="L23">
        <v>2</v>
      </c>
    </row>
    <row r="24" spans="1:12" x14ac:dyDescent="0.25">
      <c r="A24" t="s">
        <v>145</v>
      </c>
      <c r="B24">
        <v>2</v>
      </c>
      <c r="C24">
        <v>0</v>
      </c>
      <c r="D24">
        <v>1</v>
      </c>
      <c r="E24">
        <v>0</v>
      </c>
      <c r="F24">
        <v>0</v>
      </c>
      <c r="G24">
        <v>2</v>
      </c>
      <c r="H24">
        <v>0</v>
      </c>
      <c r="I24">
        <v>0</v>
      </c>
      <c r="J24">
        <v>0</v>
      </c>
      <c r="K24">
        <v>0</v>
      </c>
      <c r="L24">
        <v>5</v>
      </c>
    </row>
    <row r="25" spans="1:12" x14ac:dyDescent="0.25">
      <c r="A25" s="4" t="s">
        <v>23</v>
      </c>
      <c r="B25">
        <v>2</v>
      </c>
      <c r="C25">
        <v>0</v>
      </c>
      <c r="D25">
        <v>6</v>
      </c>
      <c r="E25">
        <v>5</v>
      </c>
      <c r="F25">
        <v>4</v>
      </c>
      <c r="G25">
        <v>4</v>
      </c>
      <c r="H25">
        <v>0</v>
      </c>
      <c r="I25">
        <v>0</v>
      </c>
      <c r="J25">
        <v>4</v>
      </c>
      <c r="K25">
        <v>7</v>
      </c>
      <c r="L25">
        <v>32</v>
      </c>
    </row>
    <row r="26" spans="1:12" x14ac:dyDescent="0.25">
      <c r="A26" s="4" t="s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</row>
    <row r="27" spans="1:12" x14ac:dyDescent="0.25">
      <c r="A27" s="4" t="s">
        <v>25</v>
      </c>
      <c r="B27">
        <v>4</v>
      </c>
      <c r="C27">
        <v>7</v>
      </c>
      <c r="D27">
        <v>7</v>
      </c>
      <c r="E27">
        <v>5</v>
      </c>
      <c r="F27">
        <v>2</v>
      </c>
      <c r="G27">
        <v>1</v>
      </c>
      <c r="H27">
        <v>1</v>
      </c>
      <c r="I27">
        <v>0</v>
      </c>
      <c r="J27">
        <v>11</v>
      </c>
      <c r="K27">
        <v>30</v>
      </c>
      <c r="L27">
        <v>68</v>
      </c>
    </row>
    <row r="28" spans="1:12" x14ac:dyDescent="0.25">
      <c r="A28" s="4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7</v>
      </c>
      <c r="I28">
        <v>8</v>
      </c>
      <c r="J28">
        <v>7</v>
      </c>
      <c r="K28">
        <v>8</v>
      </c>
      <c r="L28">
        <v>30</v>
      </c>
    </row>
    <row r="29" spans="1:12" x14ac:dyDescent="0.25">
      <c r="A29" s="4" t="s">
        <v>117</v>
      </c>
      <c r="B29">
        <v>0</v>
      </c>
      <c r="C29">
        <v>0</v>
      </c>
      <c r="D29">
        <v>0</v>
      </c>
      <c r="E29">
        <v>0</v>
      </c>
      <c r="F29">
        <v>0</v>
      </c>
      <c r="G29">
        <v>1</v>
      </c>
      <c r="H29">
        <v>0</v>
      </c>
      <c r="I29">
        <v>0</v>
      </c>
      <c r="J29">
        <v>0</v>
      </c>
      <c r="K29">
        <v>0</v>
      </c>
      <c r="L29">
        <v>1</v>
      </c>
    </row>
    <row r="30" spans="1:12" x14ac:dyDescent="0.25">
      <c r="A30" s="4" t="s">
        <v>118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x14ac:dyDescent="0.25">
      <c r="A31" s="4" t="s">
        <v>27</v>
      </c>
      <c r="B31">
        <v>6</v>
      </c>
      <c r="C31">
        <v>3</v>
      </c>
      <c r="D31">
        <v>10</v>
      </c>
      <c r="E31">
        <v>7</v>
      </c>
      <c r="F31">
        <v>5</v>
      </c>
      <c r="G31">
        <v>2</v>
      </c>
      <c r="H31">
        <v>1</v>
      </c>
      <c r="I31">
        <v>2</v>
      </c>
      <c r="J31">
        <v>4</v>
      </c>
      <c r="K31">
        <v>11</v>
      </c>
      <c r="L31">
        <v>51</v>
      </c>
    </row>
    <row r="32" spans="1:12" x14ac:dyDescent="0.25">
      <c r="A32" s="4" t="s">
        <v>28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3</v>
      </c>
      <c r="K32">
        <v>0</v>
      </c>
      <c r="L32">
        <v>3</v>
      </c>
    </row>
    <row r="33" spans="1:12" x14ac:dyDescent="0.25">
      <c r="A33" s="4" t="s">
        <v>29</v>
      </c>
      <c r="B33">
        <v>1</v>
      </c>
      <c r="C33">
        <v>1</v>
      </c>
      <c r="D33">
        <v>1</v>
      </c>
      <c r="E33">
        <v>1</v>
      </c>
      <c r="F33">
        <v>0</v>
      </c>
      <c r="G33">
        <v>2</v>
      </c>
      <c r="H33">
        <v>1</v>
      </c>
      <c r="I33">
        <v>1</v>
      </c>
      <c r="J33">
        <v>6</v>
      </c>
      <c r="K33">
        <v>18</v>
      </c>
      <c r="L33">
        <v>32</v>
      </c>
    </row>
    <row r="34" spans="1:12" x14ac:dyDescent="0.25">
      <c r="A34" t="s">
        <v>148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1</v>
      </c>
      <c r="K34">
        <v>1</v>
      </c>
      <c r="L34">
        <v>2</v>
      </c>
    </row>
    <row r="35" spans="1:12" x14ac:dyDescent="0.25">
      <c r="A35" s="4" t="s">
        <v>87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1</v>
      </c>
      <c r="K35">
        <v>0</v>
      </c>
      <c r="L35">
        <v>1</v>
      </c>
    </row>
    <row r="36" spans="1:12" x14ac:dyDescent="0.25">
      <c r="A36" s="4" t="s">
        <v>88</v>
      </c>
      <c r="B36">
        <v>0</v>
      </c>
      <c r="C36">
        <v>0</v>
      </c>
      <c r="D36">
        <v>0</v>
      </c>
      <c r="E36">
        <v>1</v>
      </c>
      <c r="F36">
        <v>0</v>
      </c>
      <c r="G36">
        <v>0</v>
      </c>
      <c r="H36">
        <v>0</v>
      </c>
      <c r="I36">
        <v>0</v>
      </c>
      <c r="J36">
        <v>0</v>
      </c>
      <c r="K36">
        <v>1</v>
      </c>
      <c r="L36">
        <v>2</v>
      </c>
    </row>
    <row r="37" spans="1:12" x14ac:dyDescent="0.25">
      <c r="A37" s="4" t="s">
        <v>30</v>
      </c>
      <c r="B37">
        <v>2</v>
      </c>
      <c r="C37">
        <v>3</v>
      </c>
      <c r="D37">
        <v>7</v>
      </c>
      <c r="E37">
        <v>2</v>
      </c>
      <c r="F37">
        <v>1</v>
      </c>
      <c r="G37">
        <v>2</v>
      </c>
      <c r="H37">
        <v>0</v>
      </c>
      <c r="I37">
        <v>0</v>
      </c>
      <c r="J37">
        <v>4</v>
      </c>
      <c r="K37">
        <v>9</v>
      </c>
      <c r="L37">
        <v>30</v>
      </c>
    </row>
    <row r="38" spans="1:12" x14ac:dyDescent="0.25">
      <c r="A38" t="s">
        <v>149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2</v>
      </c>
      <c r="K38">
        <v>5</v>
      </c>
      <c r="L38">
        <v>7</v>
      </c>
    </row>
    <row r="39" spans="1:12" x14ac:dyDescent="0.25">
      <c r="A39" s="4" t="s">
        <v>31</v>
      </c>
      <c r="B39">
        <v>5</v>
      </c>
      <c r="C39">
        <v>7</v>
      </c>
      <c r="D39">
        <v>7</v>
      </c>
      <c r="E39">
        <v>6</v>
      </c>
      <c r="F39">
        <v>1</v>
      </c>
      <c r="G39">
        <v>5</v>
      </c>
      <c r="H39">
        <v>0</v>
      </c>
      <c r="I39">
        <v>0</v>
      </c>
      <c r="J39">
        <v>12</v>
      </c>
      <c r="K39">
        <v>13</v>
      </c>
      <c r="L39">
        <v>56</v>
      </c>
    </row>
    <row r="40" spans="1:12" x14ac:dyDescent="0.25">
      <c r="A40" s="4" t="s">
        <v>119</v>
      </c>
      <c r="B40">
        <v>1</v>
      </c>
      <c r="C40">
        <v>1</v>
      </c>
      <c r="D40">
        <v>0</v>
      </c>
      <c r="E40">
        <v>6</v>
      </c>
      <c r="F40">
        <v>0</v>
      </c>
      <c r="G40">
        <v>3</v>
      </c>
      <c r="H40">
        <v>0</v>
      </c>
      <c r="I40">
        <v>1</v>
      </c>
      <c r="J40">
        <v>0</v>
      </c>
      <c r="K40">
        <v>0</v>
      </c>
      <c r="L40">
        <v>12</v>
      </c>
    </row>
    <row r="41" spans="1:12" x14ac:dyDescent="0.25">
      <c r="A41" s="4" t="s">
        <v>32</v>
      </c>
      <c r="B41">
        <v>16</v>
      </c>
      <c r="C41">
        <v>11</v>
      </c>
      <c r="D41">
        <v>12</v>
      </c>
      <c r="E41">
        <v>9</v>
      </c>
      <c r="F41">
        <v>10</v>
      </c>
      <c r="G41">
        <v>10</v>
      </c>
      <c r="H41">
        <v>3</v>
      </c>
      <c r="I41">
        <v>6</v>
      </c>
      <c r="J41">
        <v>8</v>
      </c>
      <c r="K41">
        <v>16</v>
      </c>
      <c r="L41">
        <v>101</v>
      </c>
    </row>
    <row r="42" spans="1:12" x14ac:dyDescent="0.25">
      <c r="A42" t="s">
        <v>150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2</v>
      </c>
      <c r="K42">
        <v>4</v>
      </c>
      <c r="L42">
        <v>6</v>
      </c>
    </row>
    <row r="43" spans="1:12" x14ac:dyDescent="0.25">
      <c r="A43" s="4" t="s">
        <v>34</v>
      </c>
      <c r="B43">
        <v>0</v>
      </c>
      <c r="C43">
        <v>0</v>
      </c>
      <c r="D43">
        <v>2</v>
      </c>
      <c r="E43">
        <v>0</v>
      </c>
      <c r="F43">
        <v>0</v>
      </c>
      <c r="G43">
        <v>0</v>
      </c>
      <c r="H43">
        <v>1</v>
      </c>
      <c r="I43">
        <v>0</v>
      </c>
      <c r="J43">
        <v>0</v>
      </c>
      <c r="K43">
        <v>0</v>
      </c>
      <c r="L43">
        <v>3</v>
      </c>
    </row>
    <row r="44" spans="1:12" x14ac:dyDescent="0.25">
      <c r="A44" s="4" t="s">
        <v>35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3</v>
      </c>
      <c r="I44">
        <v>3</v>
      </c>
      <c r="J44">
        <v>4</v>
      </c>
      <c r="K44">
        <v>8</v>
      </c>
      <c r="L44">
        <v>18</v>
      </c>
    </row>
    <row r="45" spans="1:12" x14ac:dyDescent="0.25">
      <c r="A45" s="4" t="s">
        <v>36</v>
      </c>
      <c r="B45">
        <v>3</v>
      </c>
      <c r="C45">
        <v>1</v>
      </c>
      <c r="D45">
        <v>2</v>
      </c>
      <c r="E45">
        <v>0</v>
      </c>
      <c r="F45">
        <v>0</v>
      </c>
      <c r="G45">
        <v>2</v>
      </c>
      <c r="H45">
        <v>1</v>
      </c>
      <c r="I45">
        <v>1</v>
      </c>
      <c r="J45">
        <v>10</v>
      </c>
      <c r="K45">
        <v>20</v>
      </c>
      <c r="L45">
        <v>40</v>
      </c>
    </row>
    <row r="46" spans="1:12" x14ac:dyDescent="0.25">
      <c r="A46" s="4" t="s">
        <v>120</v>
      </c>
      <c r="B46">
        <v>1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1</v>
      </c>
      <c r="L46">
        <v>2</v>
      </c>
    </row>
    <row r="47" spans="1:12" x14ac:dyDescent="0.25">
      <c r="A47" s="4" t="s">
        <v>121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2</v>
      </c>
      <c r="K47">
        <v>3</v>
      </c>
      <c r="L47">
        <v>5</v>
      </c>
    </row>
    <row r="48" spans="1:12" x14ac:dyDescent="0.25">
      <c r="A48" s="4" t="s">
        <v>37</v>
      </c>
      <c r="B48">
        <v>12</v>
      </c>
      <c r="C48">
        <v>13</v>
      </c>
      <c r="D48">
        <v>9</v>
      </c>
      <c r="E48">
        <v>9</v>
      </c>
      <c r="F48">
        <v>0</v>
      </c>
      <c r="G48">
        <v>1</v>
      </c>
      <c r="H48">
        <v>0</v>
      </c>
      <c r="I48">
        <v>0</v>
      </c>
      <c r="J48">
        <v>3</v>
      </c>
      <c r="K48">
        <v>8</v>
      </c>
      <c r="L48">
        <v>55</v>
      </c>
    </row>
    <row r="49" spans="1:12" x14ac:dyDescent="0.25">
      <c r="A49" s="4" t="s">
        <v>38</v>
      </c>
      <c r="B49">
        <v>1</v>
      </c>
      <c r="C49">
        <v>1</v>
      </c>
      <c r="D49">
        <v>1</v>
      </c>
      <c r="E49">
        <v>2</v>
      </c>
      <c r="F49">
        <v>0</v>
      </c>
      <c r="G49">
        <v>0</v>
      </c>
      <c r="H49">
        <v>0</v>
      </c>
      <c r="I49">
        <v>0</v>
      </c>
      <c r="J49">
        <v>2</v>
      </c>
      <c r="K49">
        <v>4</v>
      </c>
      <c r="L49">
        <v>11</v>
      </c>
    </row>
    <row r="50" spans="1:12" x14ac:dyDescent="0.25">
      <c r="A50" s="4" t="s">
        <v>39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1</v>
      </c>
      <c r="L50">
        <v>1</v>
      </c>
    </row>
    <row r="51" spans="1:12" x14ac:dyDescent="0.25">
      <c r="A51" s="4" t="s">
        <v>122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6</v>
      </c>
      <c r="K51">
        <v>3</v>
      </c>
      <c r="L51">
        <v>9</v>
      </c>
    </row>
    <row r="52" spans="1:12" x14ac:dyDescent="0.25">
      <c r="A52" s="4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14</v>
      </c>
      <c r="K52">
        <v>38</v>
      </c>
      <c r="L52">
        <v>52</v>
      </c>
    </row>
    <row r="53" spans="1:12" x14ac:dyDescent="0.25">
      <c r="A53" s="4" t="s">
        <v>123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2</v>
      </c>
      <c r="L53">
        <v>2</v>
      </c>
    </row>
    <row r="54" spans="1:12" x14ac:dyDescent="0.25">
      <c r="A54" s="4" t="s">
        <v>41</v>
      </c>
      <c r="B54">
        <v>6</v>
      </c>
      <c r="C54">
        <v>1</v>
      </c>
      <c r="D54">
        <v>0</v>
      </c>
      <c r="E54">
        <v>1</v>
      </c>
      <c r="F54">
        <v>1</v>
      </c>
      <c r="G54">
        <v>0</v>
      </c>
      <c r="H54">
        <v>0</v>
      </c>
      <c r="I54">
        <v>0</v>
      </c>
      <c r="J54">
        <v>1</v>
      </c>
      <c r="K54">
        <v>17</v>
      </c>
      <c r="L54">
        <v>27</v>
      </c>
    </row>
    <row r="55" spans="1:12" x14ac:dyDescent="0.25">
      <c r="A55" s="4" t="s">
        <v>42</v>
      </c>
      <c r="B55">
        <v>3</v>
      </c>
      <c r="C55">
        <v>1</v>
      </c>
      <c r="D55">
        <v>1</v>
      </c>
      <c r="E55">
        <v>0</v>
      </c>
      <c r="F55">
        <v>1</v>
      </c>
      <c r="G55">
        <v>3</v>
      </c>
      <c r="H55">
        <v>0</v>
      </c>
      <c r="I55">
        <v>1</v>
      </c>
      <c r="J55">
        <v>1</v>
      </c>
      <c r="K55">
        <v>1</v>
      </c>
      <c r="L55">
        <v>12</v>
      </c>
    </row>
    <row r="56" spans="1:12" x14ac:dyDescent="0.25">
      <c r="A56" s="4" t="s">
        <v>90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4</v>
      </c>
      <c r="L56">
        <v>4</v>
      </c>
    </row>
    <row r="57" spans="1:12" x14ac:dyDescent="0.25">
      <c r="A57" s="4" t="s">
        <v>124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5</v>
      </c>
      <c r="K57">
        <v>4</v>
      </c>
      <c r="L57">
        <v>9</v>
      </c>
    </row>
    <row r="58" spans="1:12" x14ac:dyDescent="0.25">
      <c r="A58" s="4" t="s">
        <v>125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</row>
    <row r="59" spans="1:12" x14ac:dyDescent="0.25">
      <c r="A59" s="4" t="s">
        <v>43</v>
      </c>
      <c r="B59">
        <v>3</v>
      </c>
      <c r="C59">
        <v>5</v>
      </c>
      <c r="D59">
        <v>7</v>
      </c>
      <c r="E59">
        <v>13</v>
      </c>
      <c r="F59">
        <v>1</v>
      </c>
      <c r="G59">
        <v>3</v>
      </c>
      <c r="H59">
        <v>0</v>
      </c>
      <c r="I59">
        <v>4</v>
      </c>
      <c r="J59">
        <v>2</v>
      </c>
      <c r="K59">
        <v>2</v>
      </c>
      <c r="L59">
        <v>40</v>
      </c>
    </row>
    <row r="60" spans="1:12" x14ac:dyDescent="0.25">
      <c r="A60" s="4" t="s">
        <v>44</v>
      </c>
      <c r="B60">
        <v>4</v>
      </c>
      <c r="C60">
        <v>1</v>
      </c>
      <c r="D60">
        <v>2</v>
      </c>
      <c r="E60">
        <v>3</v>
      </c>
      <c r="F60">
        <v>2</v>
      </c>
      <c r="G60">
        <v>4</v>
      </c>
      <c r="H60">
        <v>1</v>
      </c>
      <c r="I60">
        <v>0</v>
      </c>
      <c r="J60">
        <v>1</v>
      </c>
      <c r="K60">
        <v>7</v>
      </c>
      <c r="L60">
        <v>25</v>
      </c>
    </row>
    <row r="61" spans="1:12" x14ac:dyDescent="0.25">
      <c r="A61" s="4" t="s">
        <v>126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5</v>
      </c>
      <c r="K61">
        <v>7</v>
      </c>
      <c r="L61">
        <v>12</v>
      </c>
    </row>
    <row r="62" spans="1:12" x14ac:dyDescent="0.25">
      <c r="A62" s="4" t="s">
        <v>45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1</v>
      </c>
      <c r="K62">
        <v>2</v>
      </c>
      <c r="L62">
        <v>3</v>
      </c>
    </row>
    <row r="63" spans="1:12" x14ac:dyDescent="0.25">
      <c r="A63" t="s">
        <v>91</v>
      </c>
      <c r="B63">
        <v>0</v>
      </c>
      <c r="C63">
        <v>0</v>
      </c>
      <c r="D63">
        <v>0</v>
      </c>
      <c r="E63">
        <v>1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1</v>
      </c>
    </row>
    <row r="64" spans="1:12" x14ac:dyDescent="0.25">
      <c r="A64" s="4" t="s">
        <v>46</v>
      </c>
      <c r="B64">
        <v>3</v>
      </c>
      <c r="C64">
        <v>3</v>
      </c>
      <c r="D64">
        <v>3</v>
      </c>
      <c r="E64">
        <v>2</v>
      </c>
      <c r="F64">
        <v>0</v>
      </c>
      <c r="G64">
        <v>3</v>
      </c>
      <c r="H64">
        <v>0</v>
      </c>
      <c r="I64">
        <v>1</v>
      </c>
      <c r="J64">
        <v>1</v>
      </c>
      <c r="K64">
        <v>3</v>
      </c>
      <c r="L64">
        <v>19</v>
      </c>
    </row>
    <row r="65" spans="1:12" x14ac:dyDescent="0.25">
      <c r="A65" s="4" t="s">
        <v>47</v>
      </c>
      <c r="B65">
        <v>4</v>
      </c>
      <c r="C65">
        <v>3</v>
      </c>
      <c r="D65">
        <v>2</v>
      </c>
      <c r="E65">
        <v>2</v>
      </c>
      <c r="F65">
        <v>4</v>
      </c>
      <c r="G65">
        <v>2</v>
      </c>
      <c r="H65">
        <v>0</v>
      </c>
      <c r="I65">
        <v>1</v>
      </c>
      <c r="J65">
        <v>5</v>
      </c>
      <c r="K65">
        <v>9</v>
      </c>
      <c r="L65">
        <v>32</v>
      </c>
    </row>
    <row r="66" spans="1:12" x14ac:dyDescent="0.25">
      <c r="A66" s="4" t="s">
        <v>48</v>
      </c>
      <c r="B66">
        <v>1</v>
      </c>
      <c r="C66">
        <v>0</v>
      </c>
      <c r="D66">
        <v>0</v>
      </c>
      <c r="E66">
        <v>0</v>
      </c>
      <c r="F66">
        <v>0</v>
      </c>
      <c r="G66">
        <v>1</v>
      </c>
      <c r="H66">
        <v>0</v>
      </c>
      <c r="I66">
        <v>0</v>
      </c>
      <c r="J66">
        <v>6</v>
      </c>
      <c r="K66">
        <v>8</v>
      </c>
      <c r="L66">
        <v>16</v>
      </c>
    </row>
    <row r="67" spans="1:12" x14ac:dyDescent="0.25">
      <c r="A67" s="4" t="s">
        <v>49</v>
      </c>
      <c r="B67">
        <v>1</v>
      </c>
      <c r="C67">
        <v>3</v>
      </c>
      <c r="D67">
        <v>3</v>
      </c>
      <c r="E67">
        <v>1</v>
      </c>
      <c r="F67">
        <v>2</v>
      </c>
      <c r="G67">
        <v>2</v>
      </c>
      <c r="H67">
        <v>0</v>
      </c>
      <c r="I67">
        <v>2</v>
      </c>
      <c r="J67">
        <v>0</v>
      </c>
      <c r="K67">
        <v>1</v>
      </c>
      <c r="L67">
        <v>15</v>
      </c>
    </row>
    <row r="68" spans="1:12" x14ac:dyDescent="0.25">
      <c r="A68" s="4" t="s">
        <v>127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2</v>
      </c>
      <c r="K68">
        <v>1</v>
      </c>
      <c r="L68">
        <v>3</v>
      </c>
    </row>
    <row r="69" spans="1:12" x14ac:dyDescent="0.25">
      <c r="A69" s="4" t="s">
        <v>128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</row>
    <row r="70" spans="1:12" x14ac:dyDescent="0.25">
      <c r="A70" s="4" t="s">
        <v>129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</row>
    <row r="71" spans="1:12" x14ac:dyDescent="0.25">
      <c r="A71" s="4" t="s">
        <v>50</v>
      </c>
      <c r="B71">
        <v>1</v>
      </c>
      <c r="C71">
        <v>0</v>
      </c>
      <c r="D71">
        <v>1</v>
      </c>
      <c r="E71">
        <v>1</v>
      </c>
      <c r="F71">
        <v>0</v>
      </c>
      <c r="G71">
        <v>1</v>
      </c>
      <c r="H71">
        <v>0</v>
      </c>
      <c r="I71">
        <v>0</v>
      </c>
      <c r="J71">
        <v>0</v>
      </c>
      <c r="K71">
        <v>5</v>
      </c>
      <c r="L71">
        <v>9</v>
      </c>
    </row>
    <row r="72" spans="1:12" x14ac:dyDescent="0.25">
      <c r="A72" s="4" t="s">
        <v>130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2</v>
      </c>
      <c r="K72">
        <v>2</v>
      </c>
      <c r="L72">
        <v>4</v>
      </c>
    </row>
    <row r="73" spans="1:12" x14ac:dyDescent="0.25">
      <c r="A73" s="4" t="s">
        <v>51</v>
      </c>
      <c r="B73">
        <v>0</v>
      </c>
      <c r="C73">
        <v>0</v>
      </c>
      <c r="D73">
        <v>1</v>
      </c>
      <c r="E73">
        <v>2</v>
      </c>
      <c r="F73">
        <v>0</v>
      </c>
      <c r="G73">
        <v>3</v>
      </c>
      <c r="H73">
        <v>0</v>
      </c>
      <c r="I73">
        <v>1</v>
      </c>
      <c r="J73">
        <v>2</v>
      </c>
      <c r="K73">
        <v>14</v>
      </c>
      <c r="L73">
        <v>23</v>
      </c>
    </row>
    <row r="74" spans="1:12" x14ac:dyDescent="0.25">
      <c r="A74" s="4" t="s">
        <v>92</v>
      </c>
      <c r="B74">
        <v>1</v>
      </c>
      <c r="C74">
        <v>3</v>
      </c>
      <c r="D74">
        <v>1</v>
      </c>
      <c r="E74">
        <v>3</v>
      </c>
      <c r="F74">
        <v>0</v>
      </c>
      <c r="G74">
        <v>3</v>
      </c>
      <c r="H74">
        <v>0</v>
      </c>
      <c r="I74">
        <v>0</v>
      </c>
      <c r="J74">
        <v>2</v>
      </c>
      <c r="K74">
        <v>2</v>
      </c>
      <c r="L74">
        <v>15</v>
      </c>
    </row>
    <row r="75" spans="1:12" x14ac:dyDescent="0.25">
      <c r="A75" s="4" t="s">
        <v>93</v>
      </c>
      <c r="B75">
        <v>0</v>
      </c>
      <c r="C75">
        <v>2</v>
      </c>
      <c r="D75">
        <v>1</v>
      </c>
      <c r="E75">
        <v>1</v>
      </c>
      <c r="F75">
        <v>1</v>
      </c>
      <c r="G75">
        <v>2</v>
      </c>
      <c r="H75">
        <v>2</v>
      </c>
      <c r="I75">
        <v>0</v>
      </c>
      <c r="J75">
        <v>7</v>
      </c>
      <c r="K75">
        <v>12</v>
      </c>
      <c r="L75">
        <v>28</v>
      </c>
    </row>
    <row r="76" spans="1:12" x14ac:dyDescent="0.25">
      <c r="A76" s="4" t="s">
        <v>52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1</v>
      </c>
      <c r="J76">
        <v>1</v>
      </c>
      <c r="K76">
        <v>5</v>
      </c>
      <c r="L76">
        <v>7</v>
      </c>
    </row>
    <row r="77" spans="1:12" x14ac:dyDescent="0.25">
      <c r="A77" s="4" t="s">
        <v>95</v>
      </c>
      <c r="B77">
        <v>3</v>
      </c>
      <c r="C77">
        <v>0</v>
      </c>
      <c r="D77">
        <v>1</v>
      </c>
      <c r="E77">
        <v>1</v>
      </c>
      <c r="F77">
        <v>0</v>
      </c>
      <c r="G77">
        <v>0</v>
      </c>
      <c r="H77">
        <v>0</v>
      </c>
      <c r="I77">
        <v>0</v>
      </c>
      <c r="J77">
        <v>2</v>
      </c>
      <c r="K77">
        <v>6</v>
      </c>
      <c r="L77">
        <v>13</v>
      </c>
    </row>
    <row r="78" spans="1:12" x14ac:dyDescent="0.25">
      <c r="A78" s="4" t="s">
        <v>131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</row>
    <row r="79" spans="1:12" x14ac:dyDescent="0.25">
      <c r="A79" s="4" t="s">
        <v>53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</row>
    <row r="80" spans="1:12" x14ac:dyDescent="0.25">
      <c r="A80" s="4" t="s">
        <v>54</v>
      </c>
      <c r="B80">
        <v>0</v>
      </c>
      <c r="C80">
        <v>0</v>
      </c>
      <c r="D80">
        <v>0</v>
      </c>
      <c r="E80">
        <v>1</v>
      </c>
      <c r="F80">
        <v>1</v>
      </c>
      <c r="G80">
        <v>1</v>
      </c>
      <c r="H80">
        <v>0</v>
      </c>
      <c r="I80">
        <v>0</v>
      </c>
      <c r="J80">
        <v>0</v>
      </c>
      <c r="K80">
        <v>0</v>
      </c>
      <c r="L80">
        <v>3</v>
      </c>
    </row>
    <row r="81" spans="1:12" x14ac:dyDescent="0.25">
      <c r="A81" s="4" t="s">
        <v>96</v>
      </c>
      <c r="B81">
        <v>0</v>
      </c>
      <c r="C81">
        <v>0</v>
      </c>
      <c r="D81">
        <v>0</v>
      </c>
      <c r="E81">
        <v>2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2</v>
      </c>
    </row>
    <row r="82" spans="1:12" x14ac:dyDescent="0.25">
      <c r="A82" s="4" t="s">
        <v>132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1</v>
      </c>
      <c r="K82">
        <v>3</v>
      </c>
      <c r="L82">
        <v>4</v>
      </c>
    </row>
    <row r="83" spans="1:12" x14ac:dyDescent="0.25">
      <c r="A83" s="4" t="s">
        <v>133</v>
      </c>
      <c r="B83">
        <v>0</v>
      </c>
      <c r="C83">
        <v>1</v>
      </c>
      <c r="D83">
        <v>2</v>
      </c>
      <c r="E83">
        <v>0</v>
      </c>
      <c r="F83">
        <v>0</v>
      </c>
      <c r="G83">
        <v>0</v>
      </c>
      <c r="H83">
        <v>0</v>
      </c>
      <c r="I83">
        <v>1</v>
      </c>
      <c r="J83">
        <v>1</v>
      </c>
      <c r="K83">
        <v>0</v>
      </c>
      <c r="L83">
        <v>5</v>
      </c>
    </row>
    <row r="84" spans="1:12" x14ac:dyDescent="0.25">
      <c r="A84" s="4" t="s">
        <v>134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2</v>
      </c>
      <c r="K84">
        <v>2</v>
      </c>
      <c r="L84">
        <v>4</v>
      </c>
    </row>
    <row r="85" spans="1:12" x14ac:dyDescent="0.25">
      <c r="A85" s="4" t="s">
        <v>135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6</v>
      </c>
      <c r="K85">
        <v>6</v>
      </c>
      <c r="L85">
        <v>12</v>
      </c>
    </row>
    <row r="86" spans="1:12" x14ac:dyDescent="0.25">
      <c r="A86" s="4" t="s">
        <v>55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7</v>
      </c>
      <c r="K86">
        <v>6</v>
      </c>
      <c r="L86">
        <v>13</v>
      </c>
    </row>
    <row r="87" spans="1:12" x14ac:dyDescent="0.25">
      <c r="A87" s="4" t="s">
        <v>56</v>
      </c>
      <c r="B87">
        <v>1</v>
      </c>
      <c r="C87">
        <v>1</v>
      </c>
      <c r="D87">
        <v>2</v>
      </c>
      <c r="E87">
        <v>0</v>
      </c>
      <c r="F87">
        <v>0</v>
      </c>
      <c r="G87">
        <v>2</v>
      </c>
      <c r="H87">
        <v>0</v>
      </c>
      <c r="I87">
        <v>0</v>
      </c>
      <c r="J87">
        <v>0</v>
      </c>
      <c r="K87">
        <v>0</v>
      </c>
      <c r="L87">
        <v>6</v>
      </c>
    </row>
    <row r="88" spans="1:12" x14ac:dyDescent="0.25">
      <c r="A88" s="4" t="s">
        <v>102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</row>
    <row r="89" spans="1:12" x14ac:dyDescent="0.25">
      <c r="A89" s="4" t="s">
        <v>57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4</v>
      </c>
      <c r="K89">
        <v>13</v>
      </c>
      <c r="L89">
        <v>17</v>
      </c>
    </row>
    <row r="90" spans="1:12" x14ac:dyDescent="0.25">
      <c r="A90" s="4" t="s">
        <v>58</v>
      </c>
      <c r="B90">
        <v>1</v>
      </c>
      <c r="C90">
        <v>0</v>
      </c>
      <c r="D90">
        <v>0</v>
      </c>
      <c r="E90">
        <v>1</v>
      </c>
      <c r="F90">
        <v>3</v>
      </c>
      <c r="G90">
        <v>0</v>
      </c>
      <c r="H90">
        <v>0</v>
      </c>
      <c r="I90">
        <v>0</v>
      </c>
      <c r="J90">
        <v>2</v>
      </c>
      <c r="K90">
        <v>0</v>
      </c>
      <c r="L90">
        <v>7</v>
      </c>
    </row>
    <row r="91" spans="1:12" x14ac:dyDescent="0.25">
      <c r="A91" s="4" t="s">
        <v>59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6</v>
      </c>
      <c r="K91">
        <v>13</v>
      </c>
      <c r="L91">
        <v>19</v>
      </c>
    </row>
    <row r="92" spans="1:12" x14ac:dyDescent="0.25">
      <c r="A92" s="4" t="s">
        <v>60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</row>
    <row r="93" spans="1:12" x14ac:dyDescent="0.25">
      <c r="A93" s="4" t="s">
        <v>136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1</v>
      </c>
      <c r="K93">
        <v>0</v>
      </c>
      <c r="L93">
        <v>1</v>
      </c>
    </row>
    <row r="94" spans="1:12" x14ac:dyDescent="0.25">
      <c r="A94" s="4" t="s">
        <v>61</v>
      </c>
      <c r="B94">
        <v>2</v>
      </c>
      <c r="C94">
        <v>2</v>
      </c>
      <c r="D94">
        <v>3</v>
      </c>
      <c r="E94">
        <v>6</v>
      </c>
      <c r="F94">
        <v>3</v>
      </c>
      <c r="G94">
        <v>1</v>
      </c>
      <c r="H94">
        <v>0</v>
      </c>
      <c r="I94">
        <v>0</v>
      </c>
      <c r="J94">
        <v>0</v>
      </c>
      <c r="K94">
        <v>1</v>
      </c>
      <c r="L94">
        <v>18</v>
      </c>
    </row>
    <row r="95" spans="1:12" x14ac:dyDescent="0.25">
      <c r="A95" s="4" t="s">
        <v>137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</row>
    <row r="96" spans="1:12" x14ac:dyDescent="0.25">
      <c r="A96" s="4" t="s">
        <v>99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</row>
    <row r="97" spans="1:12" x14ac:dyDescent="0.25">
      <c r="A97" s="4" t="s">
        <v>143</v>
      </c>
      <c r="B97">
        <v>0</v>
      </c>
      <c r="C97">
        <v>0</v>
      </c>
      <c r="D97">
        <v>1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1</v>
      </c>
    </row>
    <row r="98" spans="1:12" x14ac:dyDescent="0.25">
      <c r="A98" s="4" t="s">
        <v>63</v>
      </c>
      <c r="B98">
        <v>2</v>
      </c>
      <c r="C98">
        <v>1</v>
      </c>
      <c r="D98">
        <v>3</v>
      </c>
      <c r="E98">
        <v>1</v>
      </c>
      <c r="F98">
        <v>0</v>
      </c>
      <c r="G98">
        <v>2</v>
      </c>
      <c r="H98">
        <v>0</v>
      </c>
      <c r="I98">
        <v>0</v>
      </c>
      <c r="J98">
        <v>10</v>
      </c>
      <c r="K98">
        <v>30</v>
      </c>
      <c r="L98">
        <v>49</v>
      </c>
    </row>
    <row r="99" spans="1:12" x14ac:dyDescent="0.25">
      <c r="A99" s="4" t="s">
        <v>64</v>
      </c>
      <c r="B99">
        <v>0</v>
      </c>
      <c r="C99">
        <v>1</v>
      </c>
      <c r="D99">
        <v>1</v>
      </c>
      <c r="E99">
        <v>2</v>
      </c>
      <c r="F99">
        <v>0</v>
      </c>
      <c r="G99">
        <v>0</v>
      </c>
      <c r="H99">
        <v>1</v>
      </c>
      <c r="I99">
        <v>0</v>
      </c>
      <c r="J99">
        <v>1</v>
      </c>
      <c r="K99">
        <v>3</v>
      </c>
      <c r="L99">
        <v>9</v>
      </c>
    </row>
    <row r="100" spans="1:12" x14ac:dyDescent="0.25">
      <c r="A100" s="4" t="s">
        <v>138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</row>
    <row r="101" spans="1:12" x14ac:dyDescent="0.25">
      <c r="A101" s="4" t="s">
        <v>65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1</v>
      </c>
      <c r="J101">
        <v>0</v>
      </c>
      <c r="K101">
        <v>0</v>
      </c>
      <c r="L101">
        <v>1</v>
      </c>
    </row>
    <row r="102" spans="1:12" x14ac:dyDescent="0.25">
      <c r="A102" s="4" t="s">
        <v>139</v>
      </c>
      <c r="B102">
        <v>2</v>
      </c>
      <c r="C102">
        <v>5</v>
      </c>
      <c r="D102">
        <v>3</v>
      </c>
      <c r="E102">
        <v>8</v>
      </c>
      <c r="F102">
        <v>2</v>
      </c>
      <c r="G102">
        <v>2</v>
      </c>
      <c r="H102">
        <v>1</v>
      </c>
      <c r="I102">
        <v>0</v>
      </c>
      <c r="J102">
        <v>2</v>
      </c>
      <c r="K102">
        <v>7</v>
      </c>
      <c r="L102">
        <v>32</v>
      </c>
    </row>
    <row r="103" spans="1:12" x14ac:dyDescent="0.25">
      <c r="A103" s="4" t="s">
        <v>66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5</v>
      </c>
      <c r="I103">
        <v>4</v>
      </c>
      <c r="J103">
        <v>2</v>
      </c>
      <c r="K103">
        <v>7</v>
      </c>
      <c r="L103">
        <v>18</v>
      </c>
    </row>
    <row r="104" spans="1:12" x14ac:dyDescent="0.25">
      <c r="A104" s="4" t="s">
        <v>67</v>
      </c>
      <c r="B104">
        <v>2</v>
      </c>
      <c r="C104">
        <v>0</v>
      </c>
      <c r="D104">
        <v>1</v>
      </c>
      <c r="E104">
        <v>2</v>
      </c>
      <c r="F104">
        <v>1</v>
      </c>
      <c r="G104">
        <v>0</v>
      </c>
      <c r="H104">
        <v>0</v>
      </c>
      <c r="I104">
        <v>1</v>
      </c>
      <c r="J104">
        <v>0</v>
      </c>
      <c r="K104">
        <v>1</v>
      </c>
      <c r="L104">
        <v>8</v>
      </c>
    </row>
    <row r="105" spans="1:12" x14ac:dyDescent="0.25">
      <c r="A105" s="4" t="s">
        <v>68</v>
      </c>
      <c r="B105">
        <v>4</v>
      </c>
      <c r="C105">
        <v>3</v>
      </c>
      <c r="D105">
        <v>1</v>
      </c>
      <c r="E105">
        <v>6</v>
      </c>
      <c r="F105">
        <v>6</v>
      </c>
      <c r="G105">
        <v>4</v>
      </c>
      <c r="H105">
        <v>0</v>
      </c>
      <c r="I105">
        <v>1</v>
      </c>
      <c r="J105">
        <v>0</v>
      </c>
      <c r="K105">
        <v>0</v>
      </c>
      <c r="L105">
        <v>25</v>
      </c>
    </row>
    <row r="106" spans="1:12" x14ac:dyDescent="0.25">
      <c r="A106" s="4" t="s">
        <v>69</v>
      </c>
      <c r="B106">
        <v>0</v>
      </c>
      <c r="C106">
        <v>2</v>
      </c>
      <c r="D106">
        <v>1</v>
      </c>
      <c r="E106">
        <v>1</v>
      </c>
      <c r="F106">
        <v>0</v>
      </c>
      <c r="G106">
        <v>1</v>
      </c>
      <c r="H106">
        <v>0</v>
      </c>
      <c r="I106">
        <v>1</v>
      </c>
      <c r="J106">
        <v>1</v>
      </c>
      <c r="K106">
        <v>3</v>
      </c>
      <c r="L106">
        <v>10</v>
      </c>
    </row>
    <row r="107" spans="1:12" x14ac:dyDescent="0.25">
      <c r="A107" s="4" t="s">
        <v>140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4</v>
      </c>
      <c r="K107">
        <v>5</v>
      </c>
      <c r="L107">
        <v>9</v>
      </c>
    </row>
    <row r="108" spans="1:12" x14ac:dyDescent="0.25">
      <c r="A108" s="4" t="s">
        <v>100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1</v>
      </c>
      <c r="L108">
        <v>1</v>
      </c>
    </row>
    <row r="109" spans="1:12" x14ac:dyDescent="0.25">
      <c r="A109" s="4" t="s">
        <v>70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5</v>
      </c>
      <c r="J109">
        <v>2</v>
      </c>
      <c r="K109">
        <v>8</v>
      </c>
      <c r="L109">
        <v>15</v>
      </c>
    </row>
    <row r="110" spans="1:12" x14ac:dyDescent="0.25">
      <c r="A110" s="4" t="s">
        <v>71</v>
      </c>
      <c r="B110">
        <v>2</v>
      </c>
      <c r="C110">
        <v>2</v>
      </c>
      <c r="D110">
        <v>1</v>
      </c>
      <c r="E110">
        <v>1</v>
      </c>
      <c r="F110">
        <v>1</v>
      </c>
      <c r="G110">
        <v>0</v>
      </c>
      <c r="H110">
        <v>0</v>
      </c>
      <c r="I110">
        <v>1</v>
      </c>
      <c r="J110">
        <v>5</v>
      </c>
      <c r="K110">
        <v>2</v>
      </c>
      <c r="L110">
        <v>15</v>
      </c>
    </row>
    <row r="111" spans="1:12" x14ac:dyDescent="0.25">
      <c r="A111" s="4" t="s">
        <v>141</v>
      </c>
      <c r="B111">
        <v>0</v>
      </c>
      <c r="C111">
        <v>1</v>
      </c>
      <c r="D111">
        <v>0</v>
      </c>
      <c r="E111">
        <v>1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2</v>
      </c>
    </row>
    <row r="112" spans="1:12" x14ac:dyDescent="0.25">
      <c r="A112" s="4" t="s">
        <v>72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12</v>
      </c>
      <c r="K112">
        <v>12</v>
      </c>
      <c r="L112">
        <v>24</v>
      </c>
    </row>
    <row r="113" spans="1:12" x14ac:dyDescent="0.25">
      <c r="A113" s="4" t="s">
        <v>146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4</v>
      </c>
      <c r="K113">
        <v>17</v>
      </c>
      <c r="L113">
        <v>21</v>
      </c>
    </row>
    <row r="114" spans="1:12" x14ac:dyDescent="0.25">
      <c r="A114" s="4" t="s">
        <v>101</v>
      </c>
      <c r="B114">
        <v>2</v>
      </c>
      <c r="C114">
        <v>0</v>
      </c>
      <c r="D114">
        <v>0</v>
      </c>
      <c r="E114">
        <v>0</v>
      </c>
      <c r="F114">
        <v>1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3</v>
      </c>
    </row>
    <row r="115" spans="1:12" x14ac:dyDescent="0.25">
      <c r="A115" s="5" t="s">
        <v>115</v>
      </c>
      <c r="B115" s="6">
        <v>120</v>
      </c>
      <c r="C115" s="6">
        <v>114</v>
      </c>
      <c r="D115" s="6">
        <v>121</v>
      </c>
      <c r="E115" s="6">
        <v>139</v>
      </c>
      <c r="F115" s="6">
        <v>67</v>
      </c>
      <c r="G115" s="6">
        <v>97</v>
      </c>
      <c r="H115" s="6">
        <v>33</v>
      </c>
      <c r="I115" s="6">
        <v>62</v>
      </c>
      <c r="J115" s="6">
        <v>307</v>
      </c>
      <c r="K115" s="6">
        <v>675</v>
      </c>
      <c r="L115">
        <f>SUM(L2:L114)</f>
        <v>1735</v>
      </c>
    </row>
    <row r="116" spans="1:12" x14ac:dyDescent="0.25">
      <c r="A116" s="5" t="s">
        <v>151</v>
      </c>
      <c r="B116" s="6">
        <v>120</v>
      </c>
      <c r="C116" s="6">
        <v>114</v>
      </c>
      <c r="D116" s="6">
        <v>121</v>
      </c>
      <c r="E116" s="6">
        <v>139</v>
      </c>
      <c r="F116" s="6">
        <v>67</v>
      </c>
      <c r="G116" s="6">
        <v>97</v>
      </c>
      <c r="H116" s="6">
        <v>33</v>
      </c>
      <c r="I116" s="6">
        <v>62</v>
      </c>
      <c r="J116" s="6">
        <v>307</v>
      </c>
      <c r="K116" s="6">
        <v>675</v>
      </c>
    </row>
    <row r="117" spans="1:12" x14ac:dyDescent="0.25">
      <c r="A117" s="5" t="s">
        <v>152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</row>
    <row r="118" spans="1:12" x14ac:dyDescent="0.25">
      <c r="A118"/>
    </row>
    <row r="119" spans="1:12" x14ac:dyDescent="0.25">
      <c r="A119"/>
    </row>
    <row r="120" spans="1:12" x14ac:dyDescent="0.25">
      <c r="A120"/>
    </row>
    <row r="121" spans="1:12" x14ac:dyDescent="0.25">
      <c r="A121"/>
    </row>
    <row r="122" spans="1:12" x14ac:dyDescent="0.25">
      <c r="A122"/>
    </row>
    <row r="123" spans="1:12" x14ac:dyDescent="0.25">
      <c r="A123"/>
    </row>
    <row r="124" spans="1:12" x14ac:dyDescent="0.25">
      <c r="A124"/>
    </row>
    <row r="125" spans="1:12" x14ac:dyDescent="0.25">
      <c r="A125"/>
    </row>
    <row r="126" spans="1:12" x14ac:dyDescent="0.25">
      <c r="A126"/>
    </row>
    <row r="127" spans="1:12" x14ac:dyDescent="0.25">
      <c r="A127"/>
    </row>
    <row r="128" spans="1:12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  <row r="607" spans="1:1" x14ac:dyDescent="0.25">
      <c r="A607"/>
    </row>
    <row r="608" spans="1:1" x14ac:dyDescent="0.25">
      <c r="A608"/>
    </row>
    <row r="609" spans="1:1" x14ac:dyDescent="0.25">
      <c r="A609"/>
    </row>
    <row r="610" spans="1:1" x14ac:dyDescent="0.25">
      <c r="A610"/>
    </row>
    <row r="611" spans="1:1" x14ac:dyDescent="0.25">
      <c r="A611"/>
    </row>
    <row r="612" spans="1:1" x14ac:dyDescent="0.25">
      <c r="A612"/>
    </row>
    <row r="613" spans="1:1" x14ac:dyDescent="0.25">
      <c r="A613"/>
    </row>
    <row r="614" spans="1:1" x14ac:dyDescent="0.25">
      <c r="A614"/>
    </row>
    <row r="615" spans="1:1" x14ac:dyDescent="0.25">
      <c r="A615"/>
    </row>
    <row r="616" spans="1:1" x14ac:dyDescent="0.25">
      <c r="A616"/>
    </row>
    <row r="617" spans="1:1" x14ac:dyDescent="0.25">
      <c r="A617"/>
    </row>
    <row r="618" spans="1:1" x14ac:dyDescent="0.25">
      <c r="A618"/>
    </row>
    <row r="619" spans="1:1" x14ac:dyDescent="0.25">
      <c r="A619"/>
    </row>
    <row r="620" spans="1:1" x14ac:dyDescent="0.25">
      <c r="A620"/>
    </row>
    <row r="621" spans="1:1" x14ac:dyDescent="0.25">
      <c r="A621"/>
    </row>
    <row r="622" spans="1:1" x14ac:dyDescent="0.25">
      <c r="A622"/>
    </row>
    <row r="623" spans="1:1" x14ac:dyDescent="0.25">
      <c r="A623"/>
    </row>
    <row r="624" spans="1:1" x14ac:dyDescent="0.25">
      <c r="A624"/>
    </row>
    <row r="625" spans="1:1" x14ac:dyDescent="0.25">
      <c r="A625"/>
    </row>
    <row r="626" spans="1:1" x14ac:dyDescent="0.25">
      <c r="A626"/>
    </row>
    <row r="627" spans="1:1" x14ac:dyDescent="0.25">
      <c r="A627"/>
    </row>
    <row r="628" spans="1:1" x14ac:dyDescent="0.25">
      <c r="A628"/>
    </row>
    <row r="629" spans="1:1" x14ac:dyDescent="0.25">
      <c r="A629"/>
    </row>
    <row r="630" spans="1:1" x14ac:dyDescent="0.25">
      <c r="A630"/>
    </row>
    <row r="631" spans="1:1" x14ac:dyDescent="0.25">
      <c r="A631"/>
    </row>
    <row r="632" spans="1:1" x14ac:dyDescent="0.25">
      <c r="A632"/>
    </row>
    <row r="633" spans="1:1" x14ac:dyDescent="0.25">
      <c r="A633"/>
    </row>
    <row r="634" spans="1:1" x14ac:dyDescent="0.25">
      <c r="A634"/>
    </row>
    <row r="635" spans="1:1" x14ac:dyDescent="0.25">
      <c r="A635"/>
    </row>
    <row r="636" spans="1:1" x14ac:dyDescent="0.25">
      <c r="A636"/>
    </row>
    <row r="637" spans="1:1" x14ac:dyDescent="0.25">
      <c r="A637"/>
    </row>
    <row r="638" spans="1:1" x14ac:dyDescent="0.25">
      <c r="A638"/>
    </row>
    <row r="639" spans="1:1" x14ac:dyDescent="0.25">
      <c r="A639"/>
    </row>
    <row r="640" spans="1:1" x14ac:dyDescent="0.25">
      <c r="A640"/>
    </row>
    <row r="641" spans="1:1" x14ac:dyDescent="0.25">
      <c r="A641"/>
    </row>
    <row r="642" spans="1:1" x14ac:dyDescent="0.25">
      <c r="A642"/>
    </row>
    <row r="643" spans="1:1" x14ac:dyDescent="0.25">
      <c r="A643"/>
    </row>
    <row r="644" spans="1:1" x14ac:dyDescent="0.25">
      <c r="A644"/>
    </row>
    <row r="645" spans="1:1" x14ac:dyDescent="0.25">
      <c r="A645"/>
    </row>
    <row r="646" spans="1:1" x14ac:dyDescent="0.25">
      <c r="A646"/>
    </row>
    <row r="647" spans="1:1" x14ac:dyDescent="0.25">
      <c r="A647"/>
    </row>
    <row r="648" spans="1:1" x14ac:dyDescent="0.25">
      <c r="A648"/>
    </row>
    <row r="649" spans="1:1" x14ac:dyDescent="0.25">
      <c r="A649"/>
    </row>
    <row r="650" spans="1:1" x14ac:dyDescent="0.25">
      <c r="A650"/>
    </row>
    <row r="651" spans="1:1" x14ac:dyDescent="0.25">
      <c r="A651"/>
    </row>
    <row r="652" spans="1:1" x14ac:dyDescent="0.25">
      <c r="A652"/>
    </row>
    <row r="653" spans="1:1" x14ac:dyDescent="0.25">
      <c r="A653"/>
    </row>
    <row r="654" spans="1:1" x14ac:dyDescent="0.25">
      <c r="A654"/>
    </row>
    <row r="655" spans="1:1" x14ac:dyDescent="0.25">
      <c r="A655"/>
    </row>
    <row r="656" spans="1:1" x14ac:dyDescent="0.25">
      <c r="A656"/>
    </row>
    <row r="657" spans="1:1" x14ac:dyDescent="0.25">
      <c r="A657"/>
    </row>
    <row r="658" spans="1:1" x14ac:dyDescent="0.25">
      <c r="A658"/>
    </row>
    <row r="659" spans="1:1" x14ac:dyDescent="0.25">
      <c r="A659"/>
    </row>
    <row r="660" spans="1:1" x14ac:dyDescent="0.25">
      <c r="A660"/>
    </row>
    <row r="661" spans="1:1" x14ac:dyDescent="0.25">
      <c r="A661"/>
    </row>
    <row r="662" spans="1:1" x14ac:dyDescent="0.25">
      <c r="A662"/>
    </row>
    <row r="663" spans="1:1" x14ac:dyDescent="0.25">
      <c r="A663"/>
    </row>
    <row r="664" spans="1:1" x14ac:dyDescent="0.25">
      <c r="A664"/>
    </row>
    <row r="665" spans="1:1" x14ac:dyDescent="0.25">
      <c r="A665"/>
    </row>
    <row r="666" spans="1:1" x14ac:dyDescent="0.25">
      <c r="A666"/>
    </row>
    <row r="667" spans="1:1" x14ac:dyDescent="0.25">
      <c r="A667"/>
    </row>
    <row r="668" spans="1:1" x14ac:dyDescent="0.25">
      <c r="A668"/>
    </row>
    <row r="669" spans="1:1" x14ac:dyDescent="0.25">
      <c r="A669"/>
    </row>
    <row r="670" spans="1:1" x14ac:dyDescent="0.25">
      <c r="A670"/>
    </row>
    <row r="671" spans="1:1" x14ac:dyDescent="0.25">
      <c r="A671"/>
    </row>
    <row r="672" spans="1:1" x14ac:dyDescent="0.25">
      <c r="A672"/>
    </row>
    <row r="673" spans="1:1" x14ac:dyDescent="0.25">
      <c r="A673"/>
    </row>
    <row r="674" spans="1:1" x14ac:dyDescent="0.25">
      <c r="A674"/>
    </row>
    <row r="675" spans="1:1" x14ac:dyDescent="0.25">
      <c r="A675"/>
    </row>
    <row r="676" spans="1:1" x14ac:dyDescent="0.25">
      <c r="A676"/>
    </row>
    <row r="677" spans="1:1" x14ac:dyDescent="0.25">
      <c r="A677"/>
    </row>
    <row r="678" spans="1:1" x14ac:dyDescent="0.25">
      <c r="A678"/>
    </row>
    <row r="679" spans="1:1" x14ac:dyDescent="0.25">
      <c r="A679"/>
    </row>
    <row r="680" spans="1:1" x14ac:dyDescent="0.25">
      <c r="A680"/>
    </row>
    <row r="681" spans="1:1" x14ac:dyDescent="0.25">
      <c r="A681"/>
    </row>
    <row r="682" spans="1:1" x14ac:dyDescent="0.25">
      <c r="A682"/>
    </row>
    <row r="683" spans="1:1" x14ac:dyDescent="0.25">
      <c r="A683"/>
    </row>
    <row r="684" spans="1:1" x14ac:dyDescent="0.25">
      <c r="A684"/>
    </row>
    <row r="685" spans="1:1" x14ac:dyDescent="0.25">
      <c r="A685"/>
    </row>
    <row r="686" spans="1:1" x14ac:dyDescent="0.25">
      <c r="A686"/>
    </row>
    <row r="687" spans="1:1" x14ac:dyDescent="0.25">
      <c r="A687"/>
    </row>
    <row r="688" spans="1:1" x14ac:dyDescent="0.25">
      <c r="A688"/>
    </row>
    <row r="689" spans="1:1" x14ac:dyDescent="0.25">
      <c r="A689"/>
    </row>
    <row r="690" spans="1:1" x14ac:dyDescent="0.25">
      <c r="A690"/>
    </row>
    <row r="691" spans="1:1" x14ac:dyDescent="0.25">
      <c r="A691"/>
    </row>
    <row r="692" spans="1:1" x14ac:dyDescent="0.25">
      <c r="A692"/>
    </row>
    <row r="693" spans="1:1" x14ac:dyDescent="0.25">
      <c r="A693"/>
    </row>
    <row r="694" spans="1:1" x14ac:dyDescent="0.25">
      <c r="A694"/>
    </row>
    <row r="695" spans="1:1" x14ac:dyDescent="0.25">
      <c r="A695"/>
    </row>
    <row r="696" spans="1:1" x14ac:dyDescent="0.25">
      <c r="A696"/>
    </row>
    <row r="697" spans="1:1" x14ac:dyDescent="0.25">
      <c r="A697"/>
    </row>
    <row r="698" spans="1:1" x14ac:dyDescent="0.25">
      <c r="A698"/>
    </row>
    <row r="699" spans="1:1" x14ac:dyDescent="0.25">
      <c r="A699"/>
    </row>
    <row r="700" spans="1:1" x14ac:dyDescent="0.25">
      <c r="A700"/>
    </row>
    <row r="701" spans="1:1" x14ac:dyDescent="0.25">
      <c r="A701"/>
    </row>
    <row r="702" spans="1:1" x14ac:dyDescent="0.25">
      <c r="A702"/>
    </row>
    <row r="703" spans="1:1" x14ac:dyDescent="0.25">
      <c r="A703"/>
    </row>
    <row r="704" spans="1:1" x14ac:dyDescent="0.25">
      <c r="A704"/>
    </row>
    <row r="705" spans="1:1" x14ac:dyDescent="0.25">
      <c r="A705"/>
    </row>
    <row r="706" spans="1:1" x14ac:dyDescent="0.25">
      <c r="A706"/>
    </row>
    <row r="707" spans="1:1" x14ac:dyDescent="0.25">
      <c r="A707"/>
    </row>
    <row r="708" spans="1:1" x14ac:dyDescent="0.25">
      <c r="A708"/>
    </row>
    <row r="709" spans="1:1" x14ac:dyDescent="0.25">
      <c r="A709"/>
    </row>
    <row r="710" spans="1:1" x14ac:dyDescent="0.25">
      <c r="A710"/>
    </row>
    <row r="711" spans="1:1" x14ac:dyDescent="0.25">
      <c r="A711"/>
    </row>
    <row r="712" spans="1:1" x14ac:dyDescent="0.25">
      <c r="A712"/>
    </row>
    <row r="713" spans="1:1" x14ac:dyDescent="0.25">
      <c r="A713"/>
    </row>
    <row r="714" spans="1:1" x14ac:dyDescent="0.25">
      <c r="A714"/>
    </row>
    <row r="715" spans="1:1" x14ac:dyDescent="0.25">
      <c r="A715"/>
    </row>
    <row r="716" spans="1:1" x14ac:dyDescent="0.25">
      <c r="A716"/>
    </row>
    <row r="717" spans="1:1" x14ac:dyDescent="0.25">
      <c r="A717"/>
    </row>
    <row r="718" spans="1:1" x14ac:dyDescent="0.25">
      <c r="A718"/>
    </row>
    <row r="719" spans="1:1" x14ac:dyDescent="0.25">
      <c r="A719"/>
    </row>
    <row r="720" spans="1:1" x14ac:dyDescent="0.25">
      <c r="A720"/>
    </row>
    <row r="721" spans="1:1" x14ac:dyDescent="0.25">
      <c r="A721"/>
    </row>
    <row r="722" spans="1:1" x14ac:dyDescent="0.25">
      <c r="A722"/>
    </row>
    <row r="723" spans="1:1" x14ac:dyDescent="0.25">
      <c r="A723"/>
    </row>
    <row r="724" spans="1:1" x14ac:dyDescent="0.25">
      <c r="A724"/>
    </row>
    <row r="725" spans="1:1" x14ac:dyDescent="0.25">
      <c r="A725"/>
    </row>
    <row r="726" spans="1:1" x14ac:dyDescent="0.25">
      <c r="A726"/>
    </row>
    <row r="727" spans="1:1" x14ac:dyDescent="0.25">
      <c r="A727"/>
    </row>
    <row r="728" spans="1:1" x14ac:dyDescent="0.25">
      <c r="A728"/>
    </row>
    <row r="729" spans="1:1" x14ac:dyDescent="0.25">
      <c r="A729"/>
    </row>
    <row r="730" spans="1:1" x14ac:dyDescent="0.25">
      <c r="A730"/>
    </row>
    <row r="731" spans="1:1" x14ac:dyDescent="0.25">
      <c r="A731"/>
    </row>
    <row r="732" spans="1:1" x14ac:dyDescent="0.25">
      <c r="A732"/>
    </row>
    <row r="733" spans="1:1" x14ac:dyDescent="0.25">
      <c r="A733"/>
    </row>
    <row r="734" spans="1:1" x14ac:dyDescent="0.25">
      <c r="A734"/>
    </row>
    <row r="735" spans="1:1" x14ac:dyDescent="0.25">
      <c r="A735"/>
    </row>
    <row r="736" spans="1:1" x14ac:dyDescent="0.25">
      <c r="A736"/>
    </row>
    <row r="737" spans="1:1" x14ac:dyDescent="0.25">
      <c r="A737"/>
    </row>
    <row r="738" spans="1:1" x14ac:dyDescent="0.25">
      <c r="A738"/>
    </row>
    <row r="739" spans="1:1" x14ac:dyDescent="0.25">
      <c r="A739"/>
    </row>
    <row r="740" spans="1:1" x14ac:dyDescent="0.25">
      <c r="A740"/>
    </row>
    <row r="741" spans="1:1" x14ac:dyDescent="0.25">
      <c r="A741"/>
    </row>
    <row r="742" spans="1:1" x14ac:dyDescent="0.25">
      <c r="A742"/>
    </row>
    <row r="743" spans="1:1" x14ac:dyDescent="0.25">
      <c r="A743"/>
    </row>
    <row r="744" spans="1:1" x14ac:dyDescent="0.25">
      <c r="A744"/>
    </row>
    <row r="745" spans="1:1" x14ac:dyDescent="0.25">
      <c r="A745"/>
    </row>
    <row r="746" spans="1:1" x14ac:dyDescent="0.25">
      <c r="A746"/>
    </row>
    <row r="747" spans="1:1" x14ac:dyDescent="0.25">
      <c r="A747"/>
    </row>
    <row r="748" spans="1:1" x14ac:dyDescent="0.25">
      <c r="A748"/>
    </row>
    <row r="749" spans="1:1" x14ac:dyDescent="0.25">
      <c r="A749"/>
    </row>
    <row r="750" spans="1:1" x14ac:dyDescent="0.25">
      <c r="A750"/>
    </row>
    <row r="751" spans="1:1" x14ac:dyDescent="0.25">
      <c r="A751"/>
    </row>
    <row r="752" spans="1:1" x14ac:dyDescent="0.25">
      <c r="A752"/>
    </row>
    <row r="753" spans="1:1" x14ac:dyDescent="0.25">
      <c r="A753"/>
    </row>
    <row r="754" spans="1:1" x14ac:dyDescent="0.25">
      <c r="A754"/>
    </row>
    <row r="755" spans="1:1" x14ac:dyDescent="0.25">
      <c r="A755"/>
    </row>
    <row r="756" spans="1:1" x14ac:dyDescent="0.25">
      <c r="A756"/>
    </row>
    <row r="757" spans="1:1" x14ac:dyDescent="0.25">
      <c r="A757"/>
    </row>
    <row r="758" spans="1:1" x14ac:dyDescent="0.25">
      <c r="A758"/>
    </row>
    <row r="759" spans="1:1" x14ac:dyDescent="0.25">
      <c r="A759"/>
    </row>
    <row r="760" spans="1:1" x14ac:dyDescent="0.25">
      <c r="A760"/>
    </row>
    <row r="761" spans="1:1" x14ac:dyDescent="0.25">
      <c r="A761"/>
    </row>
    <row r="762" spans="1:1" x14ac:dyDescent="0.25">
      <c r="A762"/>
    </row>
    <row r="763" spans="1:1" x14ac:dyDescent="0.25">
      <c r="A763"/>
    </row>
    <row r="764" spans="1:1" x14ac:dyDescent="0.25">
      <c r="A764"/>
    </row>
    <row r="765" spans="1:1" x14ac:dyDescent="0.25">
      <c r="A765"/>
    </row>
    <row r="766" spans="1:1" x14ac:dyDescent="0.25">
      <c r="A766"/>
    </row>
    <row r="767" spans="1:1" x14ac:dyDescent="0.25">
      <c r="A767"/>
    </row>
    <row r="768" spans="1:1" x14ac:dyDescent="0.25">
      <c r="A768"/>
    </row>
    <row r="769" spans="1:1" x14ac:dyDescent="0.25">
      <c r="A769"/>
    </row>
    <row r="770" spans="1:1" x14ac:dyDescent="0.25">
      <c r="A770"/>
    </row>
    <row r="771" spans="1:1" x14ac:dyDescent="0.25">
      <c r="A771"/>
    </row>
    <row r="772" spans="1:1" x14ac:dyDescent="0.25">
      <c r="A772"/>
    </row>
    <row r="773" spans="1:1" x14ac:dyDescent="0.25">
      <c r="A773"/>
    </row>
    <row r="774" spans="1:1" x14ac:dyDescent="0.25">
      <c r="A774"/>
    </row>
    <row r="775" spans="1:1" x14ac:dyDescent="0.25">
      <c r="A775"/>
    </row>
    <row r="776" spans="1:1" x14ac:dyDescent="0.25">
      <c r="A776"/>
    </row>
    <row r="777" spans="1:1" x14ac:dyDescent="0.25">
      <c r="A777"/>
    </row>
    <row r="778" spans="1:1" x14ac:dyDescent="0.25">
      <c r="A778"/>
    </row>
    <row r="779" spans="1:1" x14ac:dyDescent="0.25">
      <c r="A779"/>
    </row>
    <row r="780" spans="1:1" x14ac:dyDescent="0.25">
      <c r="A780"/>
    </row>
    <row r="781" spans="1:1" x14ac:dyDescent="0.25">
      <c r="A781"/>
    </row>
    <row r="782" spans="1:1" x14ac:dyDescent="0.25">
      <c r="A782"/>
    </row>
    <row r="783" spans="1:1" x14ac:dyDescent="0.25">
      <c r="A783"/>
    </row>
    <row r="784" spans="1:1" x14ac:dyDescent="0.25">
      <c r="A784"/>
    </row>
    <row r="785" spans="1:1" x14ac:dyDescent="0.25">
      <c r="A785"/>
    </row>
    <row r="786" spans="1:1" x14ac:dyDescent="0.25">
      <c r="A786"/>
    </row>
    <row r="787" spans="1:1" x14ac:dyDescent="0.25">
      <c r="A787"/>
    </row>
    <row r="788" spans="1:1" x14ac:dyDescent="0.25">
      <c r="A788"/>
    </row>
    <row r="789" spans="1:1" x14ac:dyDescent="0.25">
      <c r="A789"/>
    </row>
    <row r="790" spans="1:1" x14ac:dyDescent="0.25">
      <c r="A790"/>
    </row>
    <row r="791" spans="1:1" x14ac:dyDescent="0.25">
      <c r="A791"/>
    </row>
    <row r="792" spans="1:1" x14ac:dyDescent="0.25">
      <c r="A792"/>
    </row>
    <row r="793" spans="1:1" x14ac:dyDescent="0.25">
      <c r="A793"/>
    </row>
    <row r="794" spans="1:1" x14ac:dyDescent="0.25">
      <c r="A794"/>
    </row>
    <row r="795" spans="1:1" x14ac:dyDescent="0.25">
      <c r="A795"/>
    </row>
    <row r="796" spans="1:1" x14ac:dyDescent="0.25">
      <c r="A796"/>
    </row>
    <row r="797" spans="1:1" x14ac:dyDescent="0.25">
      <c r="A797"/>
    </row>
    <row r="798" spans="1:1" x14ac:dyDescent="0.25">
      <c r="A798"/>
    </row>
    <row r="799" spans="1:1" x14ac:dyDescent="0.25">
      <c r="A799"/>
    </row>
    <row r="800" spans="1:1" x14ac:dyDescent="0.25">
      <c r="A800"/>
    </row>
    <row r="801" spans="1:1" x14ac:dyDescent="0.25">
      <c r="A801"/>
    </row>
    <row r="802" spans="1:1" x14ac:dyDescent="0.25">
      <c r="A802"/>
    </row>
    <row r="803" spans="1:1" x14ac:dyDescent="0.25">
      <c r="A803"/>
    </row>
    <row r="804" spans="1:1" x14ac:dyDescent="0.25">
      <c r="A804"/>
    </row>
    <row r="805" spans="1:1" x14ac:dyDescent="0.25">
      <c r="A805"/>
    </row>
    <row r="806" spans="1:1" x14ac:dyDescent="0.25">
      <c r="A806"/>
    </row>
    <row r="807" spans="1:1" x14ac:dyDescent="0.25">
      <c r="A807"/>
    </row>
    <row r="808" spans="1:1" x14ac:dyDescent="0.25">
      <c r="A808"/>
    </row>
    <row r="809" spans="1:1" x14ac:dyDescent="0.25">
      <c r="A809"/>
    </row>
    <row r="810" spans="1:1" x14ac:dyDescent="0.25">
      <c r="A810"/>
    </row>
    <row r="811" spans="1:1" x14ac:dyDescent="0.25">
      <c r="A811"/>
    </row>
    <row r="812" spans="1:1" x14ac:dyDescent="0.25">
      <c r="A812"/>
    </row>
    <row r="813" spans="1:1" x14ac:dyDescent="0.25">
      <c r="A813"/>
    </row>
    <row r="814" spans="1:1" x14ac:dyDescent="0.25">
      <c r="A814"/>
    </row>
    <row r="815" spans="1:1" x14ac:dyDescent="0.25">
      <c r="A815"/>
    </row>
    <row r="816" spans="1:1" x14ac:dyDescent="0.25">
      <c r="A816"/>
    </row>
    <row r="817" spans="1:1" x14ac:dyDescent="0.25">
      <c r="A817"/>
    </row>
    <row r="818" spans="1:1" x14ac:dyDescent="0.25">
      <c r="A818"/>
    </row>
    <row r="819" spans="1:1" x14ac:dyDescent="0.25">
      <c r="A819"/>
    </row>
    <row r="820" spans="1:1" x14ac:dyDescent="0.25">
      <c r="A820"/>
    </row>
    <row r="821" spans="1:1" x14ac:dyDescent="0.25">
      <c r="A821"/>
    </row>
    <row r="822" spans="1:1" x14ac:dyDescent="0.25">
      <c r="A822"/>
    </row>
    <row r="823" spans="1:1" x14ac:dyDescent="0.25">
      <c r="A823"/>
    </row>
    <row r="824" spans="1:1" x14ac:dyDescent="0.25">
      <c r="A824"/>
    </row>
    <row r="825" spans="1:1" x14ac:dyDescent="0.25">
      <c r="A825"/>
    </row>
    <row r="826" spans="1:1" x14ac:dyDescent="0.25">
      <c r="A826"/>
    </row>
    <row r="827" spans="1:1" x14ac:dyDescent="0.25">
      <c r="A827"/>
    </row>
    <row r="828" spans="1:1" x14ac:dyDescent="0.25">
      <c r="A828"/>
    </row>
    <row r="829" spans="1:1" x14ac:dyDescent="0.25">
      <c r="A829"/>
    </row>
    <row r="830" spans="1:1" x14ac:dyDescent="0.25">
      <c r="A830"/>
    </row>
    <row r="831" spans="1:1" x14ac:dyDescent="0.25">
      <c r="A831"/>
    </row>
    <row r="832" spans="1:1" x14ac:dyDescent="0.25">
      <c r="A832"/>
    </row>
    <row r="833" spans="1:1" x14ac:dyDescent="0.25">
      <c r="A833"/>
    </row>
    <row r="834" spans="1:1" x14ac:dyDescent="0.25">
      <c r="A834"/>
    </row>
    <row r="835" spans="1:1" x14ac:dyDescent="0.25">
      <c r="A835"/>
    </row>
    <row r="836" spans="1:1" x14ac:dyDescent="0.25">
      <c r="A836"/>
    </row>
    <row r="837" spans="1:1" x14ac:dyDescent="0.25">
      <c r="A837"/>
    </row>
    <row r="838" spans="1:1" x14ac:dyDescent="0.25">
      <c r="A838"/>
    </row>
    <row r="839" spans="1:1" x14ac:dyDescent="0.25">
      <c r="A839"/>
    </row>
    <row r="840" spans="1:1" x14ac:dyDescent="0.25">
      <c r="A840"/>
    </row>
    <row r="841" spans="1:1" x14ac:dyDescent="0.25">
      <c r="A841"/>
    </row>
    <row r="842" spans="1:1" x14ac:dyDescent="0.25">
      <c r="A842"/>
    </row>
    <row r="843" spans="1:1" x14ac:dyDescent="0.25">
      <c r="A843"/>
    </row>
    <row r="844" spans="1:1" x14ac:dyDescent="0.25">
      <c r="A844"/>
    </row>
    <row r="845" spans="1:1" x14ac:dyDescent="0.25">
      <c r="A845"/>
    </row>
    <row r="846" spans="1:1" x14ac:dyDescent="0.25">
      <c r="A846"/>
    </row>
    <row r="847" spans="1:1" x14ac:dyDescent="0.25">
      <c r="A847"/>
    </row>
    <row r="848" spans="1:1" x14ac:dyDescent="0.25">
      <c r="A848"/>
    </row>
    <row r="849" spans="1:1" x14ac:dyDescent="0.25">
      <c r="A849"/>
    </row>
    <row r="850" spans="1:1" x14ac:dyDescent="0.25">
      <c r="A850"/>
    </row>
    <row r="851" spans="1:1" x14ac:dyDescent="0.25">
      <c r="A851"/>
    </row>
    <row r="852" spans="1:1" x14ac:dyDescent="0.25">
      <c r="A852"/>
    </row>
    <row r="853" spans="1:1" x14ac:dyDescent="0.25">
      <c r="A853"/>
    </row>
    <row r="854" spans="1:1" x14ac:dyDescent="0.25">
      <c r="A854"/>
    </row>
    <row r="855" spans="1:1" x14ac:dyDescent="0.25">
      <c r="A855"/>
    </row>
    <row r="856" spans="1:1" x14ac:dyDescent="0.25">
      <c r="A856"/>
    </row>
    <row r="857" spans="1:1" x14ac:dyDescent="0.25">
      <c r="A857"/>
    </row>
    <row r="858" spans="1:1" x14ac:dyDescent="0.25">
      <c r="A858"/>
    </row>
    <row r="859" spans="1:1" x14ac:dyDescent="0.25">
      <c r="A859"/>
    </row>
    <row r="860" spans="1:1" x14ac:dyDescent="0.25">
      <c r="A860"/>
    </row>
    <row r="861" spans="1:1" x14ac:dyDescent="0.25">
      <c r="A861"/>
    </row>
    <row r="862" spans="1:1" x14ac:dyDescent="0.25">
      <c r="A862"/>
    </row>
    <row r="863" spans="1:1" x14ac:dyDescent="0.25">
      <c r="A863"/>
    </row>
    <row r="864" spans="1:1" x14ac:dyDescent="0.25">
      <c r="A864"/>
    </row>
    <row r="865" spans="1:1" x14ac:dyDescent="0.25">
      <c r="A865"/>
    </row>
    <row r="866" spans="1:1" x14ac:dyDescent="0.25">
      <c r="A866"/>
    </row>
    <row r="867" spans="1:1" x14ac:dyDescent="0.25">
      <c r="A867"/>
    </row>
    <row r="868" spans="1:1" x14ac:dyDescent="0.25">
      <c r="A868"/>
    </row>
    <row r="869" spans="1:1" x14ac:dyDescent="0.25">
      <c r="A869"/>
    </row>
    <row r="870" spans="1:1" x14ac:dyDescent="0.25">
      <c r="A870"/>
    </row>
    <row r="871" spans="1:1" x14ac:dyDescent="0.25">
      <c r="A871"/>
    </row>
    <row r="872" spans="1:1" x14ac:dyDescent="0.25">
      <c r="A872"/>
    </row>
    <row r="873" spans="1:1" x14ac:dyDescent="0.25">
      <c r="A873"/>
    </row>
    <row r="874" spans="1:1" x14ac:dyDescent="0.25">
      <c r="A874"/>
    </row>
    <row r="875" spans="1:1" x14ac:dyDescent="0.25">
      <c r="A875"/>
    </row>
    <row r="876" spans="1:1" x14ac:dyDescent="0.25">
      <c r="A876"/>
    </row>
    <row r="877" spans="1:1" x14ac:dyDescent="0.25">
      <c r="A877"/>
    </row>
    <row r="878" spans="1:1" x14ac:dyDescent="0.25">
      <c r="A878"/>
    </row>
    <row r="879" spans="1:1" x14ac:dyDescent="0.25">
      <c r="A879"/>
    </row>
    <row r="880" spans="1:1" x14ac:dyDescent="0.25">
      <c r="A880"/>
    </row>
    <row r="881" spans="1:1" x14ac:dyDescent="0.25">
      <c r="A881"/>
    </row>
    <row r="882" spans="1:1" x14ac:dyDescent="0.25">
      <c r="A882"/>
    </row>
    <row r="883" spans="1:1" x14ac:dyDescent="0.25">
      <c r="A883"/>
    </row>
    <row r="884" spans="1:1" x14ac:dyDescent="0.25">
      <c r="A884"/>
    </row>
    <row r="885" spans="1:1" x14ac:dyDescent="0.25">
      <c r="A885"/>
    </row>
    <row r="886" spans="1:1" x14ac:dyDescent="0.25">
      <c r="A886"/>
    </row>
    <row r="887" spans="1:1" x14ac:dyDescent="0.25">
      <c r="A887"/>
    </row>
    <row r="888" spans="1:1" x14ac:dyDescent="0.25">
      <c r="A888"/>
    </row>
    <row r="889" spans="1:1" x14ac:dyDescent="0.25">
      <c r="A889"/>
    </row>
    <row r="890" spans="1:1" x14ac:dyDescent="0.25">
      <c r="A890"/>
    </row>
    <row r="891" spans="1:1" x14ac:dyDescent="0.25">
      <c r="A891"/>
    </row>
    <row r="892" spans="1:1" x14ac:dyDescent="0.25">
      <c r="A892"/>
    </row>
    <row r="893" spans="1:1" x14ac:dyDescent="0.25">
      <c r="A893"/>
    </row>
    <row r="894" spans="1:1" x14ac:dyDescent="0.25">
      <c r="A894"/>
    </row>
    <row r="895" spans="1:1" x14ac:dyDescent="0.25">
      <c r="A895"/>
    </row>
    <row r="896" spans="1:1" x14ac:dyDescent="0.25">
      <c r="A896"/>
    </row>
    <row r="897" spans="1:1" x14ac:dyDescent="0.25">
      <c r="A897"/>
    </row>
    <row r="898" spans="1:1" x14ac:dyDescent="0.25">
      <c r="A898"/>
    </row>
    <row r="899" spans="1:1" x14ac:dyDescent="0.25">
      <c r="A899"/>
    </row>
    <row r="900" spans="1:1" x14ac:dyDescent="0.25">
      <c r="A900"/>
    </row>
    <row r="901" spans="1:1" x14ac:dyDescent="0.25">
      <c r="A901"/>
    </row>
    <row r="902" spans="1:1" x14ac:dyDescent="0.25">
      <c r="A902"/>
    </row>
    <row r="903" spans="1:1" x14ac:dyDescent="0.25">
      <c r="A903"/>
    </row>
    <row r="904" spans="1:1" x14ac:dyDescent="0.25">
      <c r="A904"/>
    </row>
    <row r="905" spans="1:1" x14ac:dyDescent="0.25">
      <c r="A905"/>
    </row>
    <row r="906" spans="1:1" x14ac:dyDescent="0.25">
      <c r="A906"/>
    </row>
    <row r="907" spans="1:1" x14ac:dyDescent="0.25">
      <c r="A907"/>
    </row>
    <row r="908" spans="1:1" x14ac:dyDescent="0.25">
      <c r="A908"/>
    </row>
    <row r="909" spans="1:1" x14ac:dyDescent="0.25">
      <c r="A909"/>
    </row>
    <row r="910" spans="1:1" x14ac:dyDescent="0.25">
      <c r="A910"/>
    </row>
    <row r="911" spans="1:1" x14ac:dyDescent="0.25">
      <c r="A911"/>
    </row>
    <row r="912" spans="1:1" x14ac:dyDescent="0.25">
      <c r="A912"/>
    </row>
    <row r="913" spans="1:1" x14ac:dyDescent="0.25">
      <c r="A913"/>
    </row>
    <row r="914" spans="1:1" x14ac:dyDescent="0.25">
      <c r="A914"/>
    </row>
    <row r="915" spans="1:1" x14ac:dyDescent="0.25">
      <c r="A915"/>
    </row>
    <row r="916" spans="1:1" x14ac:dyDescent="0.25">
      <c r="A916"/>
    </row>
    <row r="917" spans="1:1" x14ac:dyDescent="0.25">
      <c r="A917"/>
    </row>
    <row r="918" spans="1:1" x14ac:dyDescent="0.25">
      <c r="A918"/>
    </row>
    <row r="919" spans="1:1" x14ac:dyDescent="0.25">
      <c r="A919"/>
    </row>
    <row r="920" spans="1:1" x14ac:dyDescent="0.25">
      <c r="A920"/>
    </row>
    <row r="921" spans="1:1" x14ac:dyDescent="0.25">
      <c r="A921"/>
    </row>
    <row r="922" spans="1:1" x14ac:dyDescent="0.25">
      <c r="A922"/>
    </row>
    <row r="923" spans="1:1" x14ac:dyDescent="0.25">
      <c r="A923"/>
    </row>
    <row r="924" spans="1:1" x14ac:dyDescent="0.25">
      <c r="A924"/>
    </row>
    <row r="925" spans="1:1" x14ac:dyDescent="0.25">
      <c r="A925"/>
    </row>
    <row r="926" spans="1:1" x14ac:dyDescent="0.25">
      <c r="A926"/>
    </row>
    <row r="927" spans="1:1" x14ac:dyDescent="0.25">
      <c r="A927"/>
    </row>
    <row r="928" spans="1:1" x14ac:dyDescent="0.25">
      <c r="A928"/>
    </row>
    <row r="929" spans="1:1" x14ac:dyDescent="0.25">
      <c r="A929"/>
    </row>
    <row r="930" spans="1:1" x14ac:dyDescent="0.25">
      <c r="A930"/>
    </row>
    <row r="931" spans="1:1" x14ac:dyDescent="0.25">
      <c r="A931"/>
    </row>
    <row r="932" spans="1:1" x14ac:dyDescent="0.25">
      <c r="A932"/>
    </row>
    <row r="933" spans="1:1" x14ac:dyDescent="0.25">
      <c r="A933"/>
    </row>
    <row r="934" spans="1:1" x14ac:dyDescent="0.25">
      <c r="A934"/>
    </row>
    <row r="935" spans="1:1" x14ac:dyDescent="0.25">
      <c r="A935"/>
    </row>
    <row r="936" spans="1:1" x14ac:dyDescent="0.25">
      <c r="A936"/>
    </row>
    <row r="937" spans="1:1" x14ac:dyDescent="0.25">
      <c r="A937"/>
    </row>
    <row r="938" spans="1:1" x14ac:dyDescent="0.25">
      <c r="A938"/>
    </row>
    <row r="939" spans="1:1" x14ac:dyDescent="0.25">
      <c r="A939"/>
    </row>
    <row r="940" spans="1:1" x14ac:dyDescent="0.25">
      <c r="A940"/>
    </row>
    <row r="941" spans="1:1" x14ac:dyDescent="0.25">
      <c r="A941"/>
    </row>
    <row r="942" spans="1:1" x14ac:dyDescent="0.25">
      <c r="A942"/>
    </row>
    <row r="943" spans="1:1" x14ac:dyDescent="0.25">
      <c r="A943"/>
    </row>
    <row r="944" spans="1:1" x14ac:dyDescent="0.25">
      <c r="A944"/>
    </row>
    <row r="945" spans="1:1" x14ac:dyDescent="0.25">
      <c r="A945"/>
    </row>
    <row r="946" spans="1:1" x14ac:dyDescent="0.25">
      <c r="A946"/>
    </row>
    <row r="947" spans="1:1" x14ac:dyDescent="0.25">
      <c r="A947"/>
    </row>
    <row r="948" spans="1:1" x14ac:dyDescent="0.25">
      <c r="A948"/>
    </row>
    <row r="949" spans="1:1" x14ac:dyDescent="0.25">
      <c r="A949"/>
    </row>
    <row r="950" spans="1:1" x14ac:dyDescent="0.25">
      <c r="A950"/>
    </row>
    <row r="951" spans="1:1" x14ac:dyDescent="0.25">
      <c r="A951"/>
    </row>
    <row r="952" spans="1:1" x14ac:dyDescent="0.25">
      <c r="A952"/>
    </row>
    <row r="953" spans="1:1" x14ac:dyDescent="0.25">
      <c r="A953"/>
    </row>
    <row r="954" spans="1:1" x14ac:dyDescent="0.25">
      <c r="A954"/>
    </row>
    <row r="955" spans="1:1" x14ac:dyDescent="0.25">
      <c r="A955"/>
    </row>
    <row r="956" spans="1:1" x14ac:dyDescent="0.25">
      <c r="A956"/>
    </row>
    <row r="957" spans="1:1" x14ac:dyDescent="0.25">
      <c r="A957"/>
    </row>
    <row r="958" spans="1:1" x14ac:dyDescent="0.25">
      <c r="A958"/>
    </row>
    <row r="959" spans="1:1" x14ac:dyDescent="0.25">
      <c r="A959"/>
    </row>
    <row r="960" spans="1:1" x14ac:dyDescent="0.25">
      <c r="A960"/>
    </row>
    <row r="961" spans="1:1" x14ac:dyDescent="0.25">
      <c r="A961"/>
    </row>
    <row r="962" spans="1:1" x14ac:dyDescent="0.25">
      <c r="A962"/>
    </row>
    <row r="963" spans="1:1" x14ac:dyDescent="0.25">
      <c r="A963"/>
    </row>
    <row r="964" spans="1:1" x14ac:dyDescent="0.25">
      <c r="A964"/>
    </row>
    <row r="965" spans="1:1" x14ac:dyDescent="0.25">
      <c r="A965"/>
    </row>
    <row r="966" spans="1:1" x14ac:dyDescent="0.25">
      <c r="A966"/>
    </row>
    <row r="967" spans="1:1" x14ac:dyDescent="0.25">
      <c r="A967"/>
    </row>
    <row r="968" spans="1:1" x14ac:dyDescent="0.25">
      <c r="A968"/>
    </row>
    <row r="969" spans="1:1" x14ac:dyDescent="0.25">
      <c r="A969"/>
    </row>
    <row r="970" spans="1:1" x14ac:dyDescent="0.25">
      <c r="A970"/>
    </row>
    <row r="971" spans="1:1" x14ac:dyDescent="0.25">
      <c r="A971"/>
    </row>
    <row r="972" spans="1:1" x14ac:dyDescent="0.25">
      <c r="A972"/>
    </row>
    <row r="973" spans="1:1" x14ac:dyDescent="0.25">
      <c r="A973"/>
    </row>
    <row r="974" spans="1:1" x14ac:dyDescent="0.25">
      <c r="A974"/>
    </row>
    <row r="975" spans="1:1" x14ac:dyDescent="0.25">
      <c r="A975"/>
    </row>
    <row r="976" spans="1:1" x14ac:dyDescent="0.25">
      <c r="A976"/>
    </row>
    <row r="977" spans="1:1" x14ac:dyDescent="0.25">
      <c r="A977"/>
    </row>
    <row r="978" spans="1:1" x14ac:dyDescent="0.25">
      <c r="A978"/>
    </row>
    <row r="979" spans="1:1" x14ac:dyDescent="0.25">
      <c r="A979"/>
    </row>
    <row r="980" spans="1:1" x14ac:dyDescent="0.25">
      <c r="A980"/>
    </row>
    <row r="981" spans="1:1" x14ac:dyDescent="0.25">
      <c r="A981"/>
    </row>
    <row r="982" spans="1:1" x14ac:dyDescent="0.25">
      <c r="A982"/>
    </row>
    <row r="983" spans="1:1" x14ac:dyDescent="0.25">
      <c r="A983"/>
    </row>
    <row r="984" spans="1:1" x14ac:dyDescent="0.25">
      <c r="A984"/>
    </row>
    <row r="985" spans="1:1" x14ac:dyDescent="0.25">
      <c r="A985"/>
    </row>
    <row r="986" spans="1:1" x14ac:dyDescent="0.25">
      <c r="A986"/>
    </row>
    <row r="987" spans="1:1" x14ac:dyDescent="0.25">
      <c r="A987"/>
    </row>
    <row r="988" spans="1:1" x14ac:dyDescent="0.25">
      <c r="A988"/>
    </row>
    <row r="989" spans="1:1" x14ac:dyDescent="0.25">
      <c r="A989"/>
    </row>
    <row r="990" spans="1:1" x14ac:dyDescent="0.25">
      <c r="A990"/>
    </row>
    <row r="991" spans="1:1" x14ac:dyDescent="0.25">
      <c r="A991"/>
    </row>
    <row r="992" spans="1:1" x14ac:dyDescent="0.25">
      <c r="A992"/>
    </row>
    <row r="993" spans="1:1" x14ac:dyDescent="0.25">
      <c r="A993"/>
    </row>
    <row r="994" spans="1:1" x14ac:dyDescent="0.25">
      <c r="A994"/>
    </row>
    <row r="995" spans="1:1" x14ac:dyDescent="0.25">
      <c r="A995"/>
    </row>
    <row r="996" spans="1:1" x14ac:dyDescent="0.25">
      <c r="A996"/>
    </row>
    <row r="997" spans="1:1" x14ac:dyDescent="0.25">
      <c r="A997"/>
    </row>
    <row r="998" spans="1:1" x14ac:dyDescent="0.25">
      <c r="A998"/>
    </row>
    <row r="999" spans="1:1" x14ac:dyDescent="0.25">
      <c r="A999"/>
    </row>
    <row r="1000" spans="1:1" x14ac:dyDescent="0.25">
      <c r="A1000"/>
    </row>
    <row r="1001" spans="1:1" x14ac:dyDescent="0.25">
      <c r="A1001"/>
    </row>
    <row r="1002" spans="1:1" x14ac:dyDescent="0.25">
      <c r="A1002"/>
    </row>
    <row r="1003" spans="1:1" x14ac:dyDescent="0.25">
      <c r="A1003"/>
    </row>
    <row r="1004" spans="1:1" x14ac:dyDescent="0.25">
      <c r="A1004"/>
    </row>
    <row r="1005" spans="1:1" x14ac:dyDescent="0.25">
      <c r="A1005"/>
    </row>
    <row r="1006" spans="1:1" x14ac:dyDescent="0.25">
      <c r="A1006"/>
    </row>
    <row r="1007" spans="1:1" x14ac:dyDescent="0.25">
      <c r="A1007"/>
    </row>
    <row r="1008" spans="1:1" x14ac:dyDescent="0.25">
      <c r="A1008"/>
    </row>
    <row r="1009" spans="1:1" x14ac:dyDescent="0.25">
      <c r="A1009"/>
    </row>
    <row r="1010" spans="1:1" x14ac:dyDescent="0.25">
      <c r="A1010"/>
    </row>
    <row r="1011" spans="1:1" x14ac:dyDescent="0.25">
      <c r="A1011"/>
    </row>
    <row r="1012" spans="1:1" x14ac:dyDescent="0.25">
      <c r="A1012"/>
    </row>
    <row r="1013" spans="1:1" x14ac:dyDescent="0.25">
      <c r="A1013"/>
    </row>
    <row r="1014" spans="1:1" x14ac:dyDescent="0.25">
      <c r="A1014"/>
    </row>
    <row r="1015" spans="1:1" x14ac:dyDescent="0.25">
      <c r="A1015"/>
    </row>
    <row r="1016" spans="1:1" x14ac:dyDescent="0.25">
      <c r="A1016"/>
    </row>
    <row r="1017" spans="1:1" x14ac:dyDescent="0.25">
      <c r="A1017"/>
    </row>
    <row r="1018" spans="1:1" x14ac:dyDescent="0.25">
      <c r="A1018"/>
    </row>
    <row r="1019" spans="1:1" x14ac:dyDescent="0.25">
      <c r="A1019"/>
    </row>
    <row r="1020" spans="1:1" x14ac:dyDescent="0.25">
      <c r="A1020"/>
    </row>
    <row r="1021" spans="1:1" x14ac:dyDescent="0.25">
      <c r="A1021"/>
    </row>
    <row r="1022" spans="1:1" x14ac:dyDescent="0.25">
      <c r="A1022"/>
    </row>
    <row r="1023" spans="1:1" x14ac:dyDescent="0.25">
      <c r="A1023"/>
    </row>
    <row r="1024" spans="1:1" x14ac:dyDescent="0.25">
      <c r="A1024"/>
    </row>
    <row r="1025" spans="1:1" x14ac:dyDescent="0.25">
      <c r="A1025"/>
    </row>
    <row r="1026" spans="1:1" x14ac:dyDescent="0.25">
      <c r="A1026"/>
    </row>
    <row r="1027" spans="1:1" x14ac:dyDescent="0.25">
      <c r="A1027"/>
    </row>
    <row r="1028" spans="1:1" x14ac:dyDescent="0.25">
      <c r="A1028"/>
    </row>
    <row r="1029" spans="1:1" x14ac:dyDescent="0.25">
      <c r="A1029"/>
    </row>
    <row r="1030" spans="1:1" x14ac:dyDescent="0.25">
      <c r="A1030"/>
    </row>
    <row r="1031" spans="1:1" x14ac:dyDescent="0.25">
      <c r="A1031"/>
    </row>
    <row r="1032" spans="1:1" x14ac:dyDescent="0.25">
      <c r="A1032"/>
    </row>
    <row r="1033" spans="1:1" x14ac:dyDescent="0.25">
      <c r="A1033"/>
    </row>
    <row r="1034" spans="1:1" x14ac:dyDescent="0.25">
      <c r="A1034"/>
    </row>
    <row r="1035" spans="1:1" x14ac:dyDescent="0.25">
      <c r="A1035"/>
    </row>
    <row r="1036" spans="1:1" x14ac:dyDescent="0.25">
      <c r="A1036"/>
    </row>
    <row r="1037" spans="1:1" x14ac:dyDescent="0.25">
      <c r="A1037"/>
    </row>
    <row r="1038" spans="1:1" x14ac:dyDescent="0.25">
      <c r="A1038"/>
    </row>
    <row r="1039" spans="1:1" x14ac:dyDescent="0.25">
      <c r="A1039"/>
    </row>
    <row r="1040" spans="1:1" x14ac:dyDescent="0.25">
      <c r="A1040"/>
    </row>
    <row r="1041" spans="1:1" x14ac:dyDescent="0.25">
      <c r="A1041"/>
    </row>
    <row r="1042" spans="1:1" x14ac:dyDescent="0.25">
      <c r="A1042"/>
    </row>
    <row r="1043" spans="1:1" x14ac:dyDescent="0.25">
      <c r="A1043"/>
    </row>
    <row r="1044" spans="1:1" x14ac:dyDescent="0.25">
      <c r="A1044"/>
    </row>
    <row r="1045" spans="1:1" x14ac:dyDescent="0.25">
      <c r="A1045"/>
    </row>
    <row r="1046" spans="1:1" x14ac:dyDescent="0.25">
      <c r="A1046"/>
    </row>
    <row r="1047" spans="1:1" x14ac:dyDescent="0.25">
      <c r="A1047"/>
    </row>
    <row r="1048" spans="1:1" x14ac:dyDescent="0.25">
      <c r="A1048"/>
    </row>
    <row r="1049" spans="1:1" x14ac:dyDescent="0.25">
      <c r="A1049"/>
    </row>
    <row r="1050" spans="1:1" x14ac:dyDescent="0.25">
      <c r="A1050"/>
    </row>
    <row r="1051" spans="1:1" x14ac:dyDescent="0.25">
      <c r="A1051"/>
    </row>
    <row r="1052" spans="1:1" x14ac:dyDescent="0.25">
      <c r="A1052"/>
    </row>
    <row r="1053" spans="1:1" x14ac:dyDescent="0.25">
      <c r="A1053"/>
    </row>
    <row r="1054" spans="1:1" x14ac:dyDescent="0.25">
      <c r="A1054"/>
    </row>
    <row r="1055" spans="1:1" x14ac:dyDescent="0.25">
      <c r="A1055"/>
    </row>
    <row r="1056" spans="1:1" x14ac:dyDescent="0.25">
      <c r="A1056"/>
    </row>
    <row r="1057" spans="1:1" x14ac:dyDescent="0.25">
      <c r="A1057"/>
    </row>
    <row r="1058" spans="1:1" x14ac:dyDescent="0.25">
      <c r="A1058"/>
    </row>
    <row r="1059" spans="1:1" x14ac:dyDescent="0.25">
      <c r="A1059"/>
    </row>
    <row r="1060" spans="1:1" x14ac:dyDescent="0.25">
      <c r="A1060"/>
    </row>
    <row r="1061" spans="1:1" x14ac:dyDescent="0.25">
      <c r="A1061"/>
    </row>
    <row r="1062" spans="1:1" x14ac:dyDescent="0.25">
      <c r="A1062"/>
    </row>
    <row r="1063" spans="1:1" x14ac:dyDescent="0.25">
      <c r="A1063"/>
    </row>
    <row r="1064" spans="1:1" x14ac:dyDescent="0.25">
      <c r="A1064"/>
    </row>
    <row r="1065" spans="1:1" x14ac:dyDescent="0.25">
      <c r="A1065"/>
    </row>
    <row r="1066" spans="1:1" x14ac:dyDescent="0.25">
      <c r="A1066"/>
    </row>
    <row r="1067" spans="1:1" x14ac:dyDescent="0.25">
      <c r="A1067"/>
    </row>
    <row r="1068" spans="1:1" x14ac:dyDescent="0.25">
      <c r="A1068"/>
    </row>
    <row r="1069" spans="1:1" x14ac:dyDescent="0.25">
      <c r="A1069"/>
    </row>
    <row r="1070" spans="1:1" x14ac:dyDescent="0.25">
      <c r="A1070"/>
    </row>
    <row r="1071" spans="1:1" x14ac:dyDescent="0.25">
      <c r="A1071"/>
    </row>
    <row r="1072" spans="1:1" x14ac:dyDescent="0.25">
      <c r="A1072"/>
    </row>
    <row r="1073" spans="1:1" x14ac:dyDescent="0.25">
      <c r="A1073"/>
    </row>
    <row r="1074" spans="1:1" x14ac:dyDescent="0.25">
      <c r="A1074"/>
    </row>
    <row r="1075" spans="1:1" x14ac:dyDescent="0.25">
      <c r="A1075"/>
    </row>
    <row r="1076" spans="1:1" x14ac:dyDescent="0.25">
      <c r="A1076"/>
    </row>
    <row r="1077" spans="1:1" x14ac:dyDescent="0.25">
      <c r="A1077"/>
    </row>
    <row r="1078" spans="1:1" x14ac:dyDescent="0.25">
      <c r="A1078"/>
    </row>
    <row r="1079" spans="1:1" x14ac:dyDescent="0.25">
      <c r="A1079"/>
    </row>
    <row r="1080" spans="1:1" x14ac:dyDescent="0.25">
      <c r="A1080"/>
    </row>
    <row r="1081" spans="1:1" x14ac:dyDescent="0.25">
      <c r="A1081"/>
    </row>
    <row r="1082" spans="1:1" x14ac:dyDescent="0.25">
      <c r="A1082"/>
    </row>
    <row r="1083" spans="1:1" x14ac:dyDescent="0.25">
      <c r="A1083"/>
    </row>
    <row r="1084" spans="1:1" x14ac:dyDescent="0.25">
      <c r="A1084"/>
    </row>
    <row r="1085" spans="1:1" x14ac:dyDescent="0.25">
      <c r="A1085"/>
    </row>
    <row r="1086" spans="1:1" x14ac:dyDescent="0.25">
      <c r="A1086"/>
    </row>
    <row r="1087" spans="1:1" x14ac:dyDescent="0.25">
      <c r="A1087"/>
    </row>
    <row r="1088" spans="1:1" x14ac:dyDescent="0.25">
      <c r="A1088"/>
    </row>
    <row r="1089" spans="1:1" x14ac:dyDescent="0.25">
      <c r="A1089"/>
    </row>
    <row r="1090" spans="1:1" x14ac:dyDescent="0.25">
      <c r="A1090"/>
    </row>
    <row r="1091" spans="1:1" x14ac:dyDescent="0.25">
      <c r="A1091"/>
    </row>
    <row r="1092" spans="1:1" x14ac:dyDescent="0.25">
      <c r="A1092"/>
    </row>
    <row r="1093" spans="1:1" x14ac:dyDescent="0.25">
      <c r="A1093"/>
    </row>
    <row r="1094" spans="1:1" x14ac:dyDescent="0.25">
      <c r="A1094"/>
    </row>
    <row r="1095" spans="1:1" x14ac:dyDescent="0.25">
      <c r="A1095"/>
    </row>
    <row r="1096" spans="1:1" x14ac:dyDescent="0.25">
      <c r="A1096"/>
    </row>
    <row r="1097" spans="1:1" x14ac:dyDescent="0.25">
      <c r="A1097"/>
    </row>
    <row r="1098" spans="1:1" x14ac:dyDescent="0.25">
      <c r="A1098"/>
    </row>
    <row r="1099" spans="1:1" x14ac:dyDescent="0.25">
      <c r="A1099"/>
    </row>
    <row r="1100" spans="1:1" x14ac:dyDescent="0.25">
      <c r="A1100"/>
    </row>
    <row r="1101" spans="1:1" x14ac:dyDescent="0.25">
      <c r="A1101"/>
    </row>
    <row r="1102" spans="1:1" x14ac:dyDescent="0.25">
      <c r="A1102"/>
    </row>
    <row r="1103" spans="1:1" x14ac:dyDescent="0.25">
      <c r="A1103"/>
    </row>
    <row r="1104" spans="1:1" x14ac:dyDescent="0.25">
      <c r="A1104"/>
    </row>
    <row r="1105" spans="1:1" x14ac:dyDescent="0.25">
      <c r="A1105"/>
    </row>
    <row r="1106" spans="1:1" x14ac:dyDescent="0.25">
      <c r="A1106"/>
    </row>
    <row r="1107" spans="1:1" x14ac:dyDescent="0.25">
      <c r="A1107"/>
    </row>
    <row r="1108" spans="1:1" x14ac:dyDescent="0.25">
      <c r="A1108"/>
    </row>
    <row r="1109" spans="1:1" x14ac:dyDescent="0.25">
      <c r="A1109"/>
    </row>
    <row r="1110" spans="1:1" x14ac:dyDescent="0.25">
      <c r="A1110"/>
    </row>
    <row r="1111" spans="1:1" x14ac:dyDescent="0.25">
      <c r="A1111"/>
    </row>
    <row r="1112" spans="1:1" x14ac:dyDescent="0.25">
      <c r="A1112"/>
    </row>
    <row r="1113" spans="1:1" x14ac:dyDescent="0.25">
      <c r="A1113"/>
    </row>
    <row r="1114" spans="1:1" x14ac:dyDescent="0.25">
      <c r="A1114"/>
    </row>
    <row r="1115" spans="1:1" x14ac:dyDescent="0.25">
      <c r="A1115"/>
    </row>
    <row r="1116" spans="1:1" x14ac:dyDescent="0.25">
      <c r="A1116"/>
    </row>
    <row r="1117" spans="1:1" x14ac:dyDescent="0.25">
      <c r="A1117"/>
    </row>
    <row r="1118" spans="1:1" x14ac:dyDescent="0.25">
      <c r="A1118"/>
    </row>
    <row r="1119" spans="1:1" x14ac:dyDescent="0.25">
      <c r="A1119"/>
    </row>
    <row r="1120" spans="1:1" x14ac:dyDescent="0.25">
      <c r="A1120"/>
    </row>
    <row r="1121" spans="1:1" x14ac:dyDescent="0.25">
      <c r="A1121"/>
    </row>
    <row r="1122" spans="1:1" x14ac:dyDescent="0.25">
      <c r="A1122"/>
    </row>
    <row r="1123" spans="1:1" x14ac:dyDescent="0.25">
      <c r="A1123"/>
    </row>
    <row r="1124" spans="1:1" x14ac:dyDescent="0.25">
      <c r="A1124"/>
    </row>
    <row r="1125" spans="1:1" x14ac:dyDescent="0.25">
      <c r="A1125"/>
    </row>
    <row r="1126" spans="1:1" x14ac:dyDescent="0.25">
      <c r="A1126"/>
    </row>
    <row r="1127" spans="1:1" x14ac:dyDescent="0.25">
      <c r="A1127"/>
    </row>
    <row r="1128" spans="1:1" x14ac:dyDescent="0.25">
      <c r="A1128"/>
    </row>
    <row r="1129" spans="1:1" x14ac:dyDescent="0.25">
      <c r="A1129"/>
    </row>
    <row r="1130" spans="1:1" x14ac:dyDescent="0.25">
      <c r="A1130"/>
    </row>
    <row r="1131" spans="1:1" x14ac:dyDescent="0.25">
      <c r="A1131"/>
    </row>
    <row r="1132" spans="1:1" x14ac:dyDescent="0.25">
      <c r="A1132"/>
    </row>
    <row r="1133" spans="1:1" x14ac:dyDescent="0.25">
      <c r="A1133"/>
    </row>
    <row r="1134" spans="1:1" x14ac:dyDescent="0.25">
      <c r="A1134"/>
    </row>
    <row r="1135" spans="1:1" x14ac:dyDescent="0.25">
      <c r="A1135"/>
    </row>
    <row r="1136" spans="1:1" x14ac:dyDescent="0.25">
      <c r="A1136"/>
    </row>
    <row r="1137" spans="1:1" x14ac:dyDescent="0.25">
      <c r="A1137"/>
    </row>
    <row r="1138" spans="1:1" x14ac:dyDescent="0.25">
      <c r="A1138"/>
    </row>
    <row r="1139" spans="1:1" x14ac:dyDescent="0.25">
      <c r="A1139"/>
    </row>
    <row r="1140" spans="1:1" x14ac:dyDescent="0.25">
      <c r="A1140"/>
    </row>
    <row r="1141" spans="1:1" x14ac:dyDescent="0.25">
      <c r="A1141"/>
    </row>
    <row r="1142" spans="1:1" x14ac:dyDescent="0.25">
      <c r="A1142"/>
    </row>
    <row r="1143" spans="1:1" x14ac:dyDescent="0.25">
      <c r="A1143"/>
    </row>
    <row r="1144" spans="1:1" x14ac:dyDescent="0.25">
      <c r="A1144"/>
    </row>
    <row r="1145" spans="1:1" x14ac:dyDescent="0.25">
      <c r="A1145"/>
    </row>
    <row r="1146" spans="1:1" x14ac:dyDescent="0.25">
      <c r="A1146"/>
    </row>
    <row r="1147" spans="1:1" x14ac:dyDescent="0.25">
      <c r="A1147"/>
    </row>
    <row r="1148" spans="1:1" x14ac:dyDescent="0.25">
      <c r="A1148"/>
    </row>
    <row r="1149" spans="1:1" x14ac:dyDescent="0.25">
      <c r="A1149"/>
    </row>
    <row r="1150" spans="1:1" x14ac:dyDescent="0.25">
      <c r="A1150"/>
    </row>
    <row r="1151" spans="1:1" x14ac:dyDescent="0.25">
      <c r="A1151"/>
    </row>
    <row r="1152" spans="1:1" x14ac:dyDescent="0.25">
      <c r="A1152"/>
    </row>
    <row r="1153" spans="1:1" x14ac:dyDescent="0.25">
      <c r="A1153"/>
    </row>
    <row r="1154" spans="1:1" x14ac:dyDescent="0.25">
      <c r="A1154"/>
    </row>
    <row r="1155" spans="1:1" x14ac:dyDescent="0.25">
      <c r="A1155"/>
    </row>
    <row r="1156" spans="1:1" x14ac:dyDescent="0.25">
      <c r="A1156"/>
    </row>
    <row r="1157" spans="1:1" x14ac:dyDescent="0.25">
      <c r="A1157"/>
    </row>
    <row r="1158" spans="1:1" x14ac:dyDescent="0.25">
      <c r="A1158"/>
    </row>
    <row r="1159" spans="1:1" x14ac:dyDescent="0.25">
      <c r="A1159"/>
    </row>
    <row r="1160" spans="1:1" x14ac:dyDescent="0.25">
      <c r="A1160"/>
    </row>
    <row r="1161" spans="1:1" x14ac:dyDescent="0.25">
      <c r="A1161"/>
    </row>
    <row r="1162" spans="1:1" x14ac:dyDescent="0.25">
      <c r="A1162"/>
    </row>
    <row r="1163" spans="1:1" x14ac:dyDescent="0.25">
      <c r="A1163"/>
    </row>
    <row r="1164" spans="1:1" x14ac:dyDescent="0.25">
      <c r="A1164"/>
    </row>
    <row r="1165" spans="1:1" x14ac:dyDescent="0.25">
      <c r="A1165"/>
    </row>
    <row r="1166" spans="1:1" x14ac:dyDescent="0.25">
      <c r="A1166"/>
    </row>
    <row r="1167" spans="1:1" x14ac:dyDescent="0.25">
      <c r="A1167"/>
    </row>
    <row r="1168" spans="1:1" x14ac:dyDescent="0.25">
      <c r="A1168"/>
    </row>
    <row r="1169" spans="1:1" x14ac:dyDescent="0.25">
      <c r="A1169"/>
    </row>
    <row r="1170" spans="1:1" x14ac:dyDescent="0.25">
      <c r="A1170"/>
    </row>
    <row r="1171" spans="1:1" x14ac:dyDescent="0.25">
      <c r="A1171"/>
    </row>
    <row r="1172" spans="1:1" x14ac:dyDescent="0.25">
      <c r="A1172"/>
    </row>
    <row r="1173" spans="1:1" x14ac:dyDescent="0.25">
      <c r="A1173"/>
    </row>
    <row r="1174" spans="1:1" x14ac:dyDescent="0.25">
      <c r="A1174"/>
    </row>
    <row r="1175" spans="1:1" x14ac:dyDescent="0.25">
      <c r="A1175"/>
    </row>
    <row r="1176" spans="1:1" x14ac:dyDescent="0.25">
      <c r="A1176"/>
    </row>
    <row r="1177" spans="1:1" x14ac:dyDescent="0.25">
      <c r="A1177"/>
    </row>
    <row r="1178" spans="1:1" x14ac:dyDescent="0.25">
      <c r="A1178"/>
    </row>
    <row r="1179" spans="1:1" x14ac:dyDescent="0.25">
      <c r="A1179"/>
    </row>
    <row r="1180" spans="1:1" x14ac:dyDescent="0.25">
      <c r="A1180"/>
    </row>
    <row r="1181" spans="1:1" x14ac:dyDescent="0.25">
      <c r="A1181"/>
    </row>
    <row r="1182" spans="1:1" x14ac:dyDescent="0.25">
      <c r="A1182"/>
    </row>
    <row r="1183" spans="1:1" x14ac:dyDescent="0.25">
      <c r="A1183"/>
    </row>
    <row r="1184" spans="1:1" x14ac:dyDescent="0.25">
      <c r="A1184"/>
    </row>
    <row r="1185" spans="1:1" x14ac:dyDescent="0.25">
      <c r="A1185"/>
    </row>
    <row r="1186" spans="1:1" x14ac:dyDescent="0.25">
      <c r="A1186"/>
    </row>
    <row r="1187" spans="1:1" x14ac:dyDescent="0.25">
      <c r="A1187"/>
    </row>
    <row r="1188" spans="1:1" x14ac:dyDescent="0.25">
      <c r="A1188"/>
    </row>
    <row r="1189" spans="1:1" x14ac:dyDescent="0.25">
      <c r="A1189"/>
    </row>
    <row r="1190" spans="1:1" x14ac:dyDescent="0.25">
      <c r="A1190"/>
    </row>
    <row r="1191" spans="1:1" x14ac:dyDescent="0.25">
      <c r="A1191"/>
    </row>
    <row r="1192" spans="1:1" x14ac:dyDescent="0.25">
      <c r="A1192"/>
    </row>
    <row r="1193" spans="1:1" x14ac:dyDescent="0.25">
      <c r="A1193"/>
    </row>
    <row r="1194" spans="1:1" x14ac:dyDescent="0.25">
      <c r="A1194"/>
    </row>
    <row r="1195" spans="1:1" x14ac:dyDescent="0.25">
      <c r="A1195"/>
    </row>
    <row r="1196" spans="1:1" x14ac:dyDescent="0.25">
      <c r="A1196"/>
    </row>
    <row r="1197" spans="1:1" x14ac:dyDescent="0.25">
      <c r="A1197"/>
    </row>
    <row r="1198" spans="1:1" x14ac:dyDescent="0.25">
      <c r="A1198"/>
    </row>
    <row r="1199" spans="1:1" x14ac:dyDescent="0.25">
      <c r="A1199"/>
    </row>
    <row r="1200" spans="1:1" x14ac:dyDescent="0.25">
      <c r="A1200"/>
    </row>
    <row r="1201" spans="1:1" x14ac:dyDescent="0.25">
      <c r="A1201"/>
    </row>
    <row r="1202" spans="1:1" x14ac:dyDescent="0.25">
      <c r="A1202"/>
    </row>
    <row r="1203" spans="1:1" x14ac:dyDescent="0.25">
      <c r="A1203"/>
    </row>
    <row r="1204" spans="1:1" x14ac:dyDescent="0.25">
      <c r="A1204"/>
    </row>
    <row r="1205" spans="1:1" x14ac:dyDescent="0.25">
      <c r="A1205"/>
    </row>
    <row r="1206" spans="1:1" x14ac:dyDescent="0.25">
      <c r="A1206"/>
    </row>
    <row r="1207" spans="1:1" x14ac:dyDescent="0.25">
      <c r="A1207"/>
    </row>
    <row r="1208" spans="1:1" x14ac:dyDescent="0.25">
      <c r="A1208"/>
    </row>
    <row r="1209" spans="1:1" x14ac:dyDescent="0.25">
      <c r="A1209"/>
    </row>
    <row r="1210" spans="1:1" x14ac:dyDescent="0.25">
      <c r="A1210"/>
    </row>
    <row r="1211" spans="1:1" x14ac:dyDescent="0.25">
      <c r="A1211"/>
    </row>
    <row r="1212" spans="1:1" x14ac:dyDescent="0.25">
      <c r="A1212"/>
    </row>
    <row r="1213" spans="1:1" x14ac:dyDescent="0.25">
      <c r="A1213"/>
    </row>
    <row r="1214" spans="1:1" x14ac:dyDescent="0.25">
      <c r="A1214"/>
    </row>
    <row r="1215" spans="1:1" x14ac:dyDescent="0.25">
      <c r="A1215"/>
    </row>
    <row r="1216" spans="1:1" x14ac:dyDescent="0.25">
      <c r="A1216"/>
    </row>
    <row r="1217" spans="1:1" x14ac:dyDescent="0.25">
      <c r="A1217"/>
    </row>
    <row r="1218" spans="1:1" x14ac:dyDescent="0.25">
      <c r="A1218"/>
    </row>
    <row r="1219" spans="1:1" x14ac:dyDescent="0.25">
      <c r="A1219"/>
    </row>
    <row r="1220" spans="1:1" x14ac:dyDescent="0.25">
      <c r="A1220"/>
    </row>
    <row r="1221" spans="1:1" x14ac:dyDescent="0.25">
      <c r="A1221"/>
    </row>
    <row r="1222" spans="1:1" x14ac:dyDescent="0.25">
      <c r="A1222"/>
    </row>
    <row r="1223" spans="1:1" x14ac:dyDescent="0.25">
      <c r="A1223"/>
    </row>
    <row r="1224" spans="1:1" x14ac:dyDescent="0.25">
      <c r="A1224"/>
    </row>
    <row r="1225" spans="1:1" x14ac:dyDescent="0.25">
      <c r="A1225"/>
    </row>
    <row r="1226" spans="1:1" x14ac:dyDescent="0.25">
      <c r="A1226"/>
    </row>
    <row r="1227" spans="1:1" x14ac:dyDescent="0.25">
      <c r="A1227"/>
    </row>
    <row r="1228" spans="1:1" x14ac:dyDescent="0.25">
      <c r="A1228"/>
    </row>
    <row r="1229" spans="1:1" x14ac:dyDescent="0.25">
      <c r="A1229"/>
    </row>
    <row r="1230" spans="1:1" x14ac:dyDescent="0.25">
      <c r="A1230"/>
    </row>
    <row r="1231" spans="1:1" x14ac:dyDescent="0.25">
      <c r="A1231"/>
    </row>
    <row r="1232" spans="1:1" x14ac:dyDescent="0.25">
      <c r="A1232"/>
    </row>
    <row r="1233" spans="1:1" x14ac:dyDescent="0.25">
      <c r="A1233"/>
    </row>
    <row r="1234" spans="1:1" x14ac:dyDescent="0.25">
      <c r="A1234"/>
    </row>
    <row r="1235" spans="1:1" x14ac:dyDescent="0.25">
      <c r="A1235"/>
    </row>
    <row r="1236" spans="1:1" x14ac:dyDescent="0.25">
      <c r="A1236"/>
    </row>
    <row r="1237" spans="1:1" x14ac:dyDescent="0.25">
      <c r="A1237"/>
    </row>
    <row r="1238" spans="1:1" x14ac:dyDescent="0.25">
      <c r="A1238"/>
    </row>
    <row r="1239" spans="1:1" x14ac:dyDescent="0.25">
      <c r="A1239"/>
    </row>
    <row r="1240" spans="1:1" x14ac:dyDescent="0.25">
      <c r="A1240"/>
    </row>
    <row r="1241" spans="1:1" x14ac:dyDescent="0.25">
      <c r="A1241"/>
    </row>
    <row r="1242" spans="1:1" x14ac:dyDescent="0.25">
      <c r="A1242"/>
    </row>
    <row r="1243" spans="1:1" x14ac:dyDescent="0.25">
      <c r="A1243"/>
    </row>
    <row r="1244" spans="1:1" x14ac:dyDescent="0.25">
      <c r="A1244"/>
    </row>
    <row r="1245" spans="1:1" x14ac:dyDescent="0.25">
      <c r="A1245"/>
    </row>
    <row r="1246" spans="1:1" x14ac:dyDescent="0.25">
      <c r="A1246"/>
    </row>
    <row r="1247" spans="1:1" x14ac:dyDescent="0.25">
      <c r="A1247"/>
    </row>
    <row r="1248" spans="1:1" x14ac:dyDescent="0.25">
      <c r="A1248"/>
    </row>
    <row r="1249" spans="1:1" x14ac:dyDescent="0.25">
      <c r="A1249"/>
    </row>
    <row r="1250" spans="1:1" x14ac:dyDescent="0.25">
      <c r="A1250"/>
    </row>
    <row r="1251" spans="1:1" x14ac:dyDescent="0.25">
      <c r="A1251"/>
    </row>
    <row r="1252" spans="1:1" x14ac:dyDescent="0.25">
      <c r="A1252"/>
    </row>
    <row r="1253" spans="1:1" x14ac:dyDescent="0.25">
      <c r="A1253"/>
    </row>
    <row r="1254" spans="1:1" x14ac:dyDescent="0.25">
      <c r="A1254"/>
    </row>
    <row r="1255" spans="1:1" x14ac:dyDescent="0.25">
      <c r="A1255"/>
    </row>
    <row r="1256" spans="1:1" x14ac:dyDescent="0.25">
      <c r="A1256"/>
    </row>
    <row r="1257" spans="1:1" x14ac:dyDescent="0.25">
      <c r="A1257"/>
    </row>
    <row r="1258" spans="1:1" x14ac:dyDescent="0.25">
      <c r="A1258"/>
    </row>
    <row r="1259" spans="1:1" x14ac:dyDescent="0.25">
      <c r="A1259"/>
    </row>
    <row r="1260" spans="1:1" x14ac:dyDescent="0.25">
      <c r="A1260"/>
    </row>
    <row r="1261" spans="1:1" x14ac:dyDescent="0.25">
      <c r="A1261"/>
    </row>
    <row r="1262" spans="1:1" x14ac:dyDescent="0.25">
      <c r="A1262"/>
    </row>
    <row r="1263" spans="1:1" x14ac:dyDescent="0.25">
      <c r="A1263"/>
    </row>
    <row r="1264" spans="1:1" x14ac:dyDescent="0.25">
      <c r="A1264"/>
    </row>
    <row r="1265" spans="1:1" x14ac:dyDescent="0.25">
      <c r="A1265"/>
    </row>
    <row r="1266" spans="1:1" x14ac:dyDescent="0.25">
      <c r="A1266"/>
    </row>
    <row r="1267" spans="1:1" x14ac:dyDescent="0.25">
      <c r="A1267"/>
    </row>
    <row r="1268" spans="1:1" x14ac:dyDescent="0.25">
      <c r="A1268"/>
    </row>
    <row r="1269" spans="1:1" x14ac:dyDescent="0.25">
      <c r="A1269"/>
    </row>
    <row r="1270" spans="1:1" x14ac:dyDescent="0.25">
      <c r="A1270"/>
    </row>
    <row r="1271" spans="1:1" x14ac:dyDescent="0.25">
      <c r="A1271"/>
    </row>
    <row r="1272" spans="1:1" x14ac:dyDescent="0.25">
      <c r="A1272"/>
    </row>
    <row r="1273" spans="1:1" x14ac:dyDescent="0.25">
      <c r="A1273"/>
    </row>
    <row r="1274" spans="1:1" x14ac:dyDescent="0.25">
      <c r="A1274"/>
    </row>
    <row r="1275" spans="1:1" x14ac:dyDescent="0.25">
      <c r="A1275"/>
    </row>
    <row r="1276" spans="1:1" x14ac:dyDescent="0.25">
      <c r="A1276"/>
    </row>
    <row r="1277" spans="1:1" x14ac:dyDescent="0.25">
      <c r="A1277"/>
    </row>
    <row r="1278" spans="1:1" x14ac:dyDescent="0.25">
      <c r="A1278"/>
    </row>
    <row r="1279" spans="1:1" x14ac:dyDescent="0.25">
      <c r="A1279"/>
    </row>
    <row r="1280" spans="1:1" x14ac:dyDescent="0.25">
      <c r="A1280"/>
    </row>
    <row r="1281" spans="1:1" x14ac:dyDescent="0.25">
      <c r="A1281"/>
    </row>
    <row r="1282" spans="1:1" x14ac:dyDescent="0.25">
      <c r="A1282"/>
    </row>
    <row r="1283" spans="1:1" x14ac:dyDescent="0.25">
      <c r="A1283"/>
    </row>
    <row r="1284" spans="1:1" x14ac:dyDescent="0.25">
      <c r="A1284"/>
    </row>
    <row r="1285" spans="1:1" x14ac:dyDescent="0.25">
      <c r="A1285"/>
    </row>
    <row r="1286" spans="1:1" x14ac:dyDescent="0.25">
      <c r="A1286"/>
    </row>
    <row r="1287" spans="1:1" x14ac:dyDescent="0.25">
      <c r="A1287"/>
    </row>
    <row r="1288" spans="1:1" x14ac:dyDescent="0.25">
      <c r="A1288"/>
    </row>
    <row r="1289" spans="1:1" x14ac:dyDescent="0.25">
      <c r="A1289"/>
    </row>
    <row r="1290" spans="1:1" x14ac:dyDescent="0.25">
      <c r="A1290"/>
    </row>
    <row r="1291" spans="1:1" x14ac:dyDescent="0.25">
      <c r="A1291"/>
    </row>
    <row r="1292" spans="1:1" x14ac:dyDescent="0.25">
      <c r="A1292"/>
    </row>
    <row r="1293" spans="1:1" x14ac:dyDescent="0.25">
      <c r="A1293"/>
    </row>
    <row r="1294" spans="1:1" x14ac:dyDescent="0.25">
      <c r="A1294"/>
    </row>
    <row r="1295" spans="1:1" x14ac:dyDescent="0.25">
      <c r="A1295"/>
    </row>
    <row r="1296" spans="1:1" x14ac:dyDescent="0.25">
      <c r="A1296"/>
    </row>
    <row r="1297" spans="1:1" x14ac:dyDescent="0.25">
      <c r="A1297"/>
    </row>
    <row r="1298" spans="1:1" x14ac:dyDescent="0.25">
      <c r="A1298"/>
    </row>
    <row r="1299" spans="1:1" x14ac:dyDescent="0.25">
      <c r="A1299"/>
    </row>
    <row r="1300" spans="1:1" x14ac:dyDescent="0.25">
      <c r="A1300"/>
    </row>
    <row r="1301" spans="1:1" x14ac:dyDescent="0.25">
      <c r="A1301"/>
    </row>
    <row r="1302" spans="1:1" x14ac:dyDescent="0.25">
      <c r="A1302"/>
    </row>
    <row r="1303" spans="1:1" x14ac:dyDescent="0.25">
      <c r="A1303"/>
    </row>
    <row r="1304" spans="1:1" x14ac:dyDescent="0.25">
      <c r="A1304"/>
    </row>
    <row r="1305" spans="1:1" x14ac:dyDescent="0.25">
      <c r="A1305"/>
    </row>
    <row r="1306" spans="1:1" x14ac:dyDescent="0.25">
      <c r="A1306"/>
    </row>
    <row r="1307" spans="1:1" x14ac:dyDescent="0.25">
      <c r="A1307"/>
    </row>
    <row r="1308" spans="1:1" x14ac:dyDescent="0.25">
      <c r="A1308"/>
    </row>
    <row r="1309" spans="1:1" x14ac:dyDescent="0.25">
      <c r="A1309"/>
    </row>
    <row r="1310" spans="1:1" x14ac:dyDescent="0.25">
      <c r="A1310"/>
    </row>
    <row r="1311" spans="1:1" x14ac:dyDescent="0.25">
      <c r="A1311"/>
    </row>
    <row r="1312" spans="1:1" x14ac:dyDescent="0.25">
      <c r="A1312"/>
    </row>
    <row r="1313" spans="1:1" x14ac:dyDescent="0.25">
      <c r="A1313"/>
    </row>
    <row r="1314" spans="1:1" x14ac:dyDescent="0.25">
      <c r="A1314"/>
    </row>
    <row r="1315" spans="1:1" x14ac:dyDescent="0.25">
      <c r="A1315"/>
    </row>
    <row r="1316" spans="1:1" x14ac:dyDescent="0.25">
      <c r="A1316"/>
    </row>
    <row r="1317" spans="1:1" x14ac:dyDescent="0.25">
      <c r="A1317"/>
    </row>
    <row r="1318" spans="1:1" x14ac:dyDescent="0.25">
      <c r="A1318"/>
    </row>
    <row r="1319" spans="1:1" x14ac:dyDescent="0.25">
      <c r="A1319"/>
    </row>
    <row r="1320" spans="1:1" x14ac:dyDescent="0.25">
      <c r="A1320"/>
    </row>
    <row r="1321" spans="1:1" x14ac:dyDescent="0.25">
      <c r="A1321"/>
    </row>
    <row r="1322" spans="1:1" x14ac:dyDescent="0.25">
      <c r="A1322"/>
    </row>
    <row r="1323" spans="1:1" x14ac:dyDescent="0.25">
      <c r="A1323"/>
    </row>
    <row r="1324" spans="1:1" x14ac:dyDescent="0.25">
      <c r="A1324"/>
    </row>
    <row r="1325" spans="1:1" x14ac:dyDescent="0.25">
      <c r="A1325"/>
    </row>
    <row r="1326" spans="1:1" x14ac:dyDescent="0.25">
      <c r="A1326"/>
    </row>
    <row r="1327" spans="1:1" x14ac:dyDescent="0.25">
      <c r="A1327"/>
    </row>
    <row r="1328" spans="1:1" x14ac:dyDescent="0.25">
      <c r="A1328"/>
    </row>
    <row r="1329" spans="1:1" x14ac:dyDescent="0.25">
      <c r="A1329"/>
    </row>
    <row r="1330" spans="1:1" x14ac:dyDescent="0.25">
      <c r="A1330"/>
    </row>
    <row r="1331" spans="1:1" x14ac:dyDescent="0.25">
      <c r="A1331"/>
    </row>
    <row r="1332" spans="1:1" x14ac:dyDescent="0.25">
      <c r="A1332"/>
    </row>
    <row r="1333" spans="1:1" x14ac:dyDescent="0.25">
      <c r="A1333"/>
    </row>
    <row r="1334" spans="1:1" x14ac:dyDescent="0.25">
      <c r="A1334"/>
    </row>
    <row r="1335" spans="1:1" x14ac:dyDescent="0.25">
      <c r="A1335"/>
    </row>
    <row r="1336" spans="1:1" x14ac:dyDescent="0.25">
      <c r="A1336"/>
    </row>
    <row r="1337" spans="1:1" x14ac:dyDescent="0.25">
      <c r="A1337"/>
    </row>
    <row r="1338" spans="1:1" x14ac:dyDescent="0.25">
      <c r="A1338"/>
    </row>
    <row r="1339" spans="1:1" x14ac:dyDescent="0.25">
      <c r="A1339"/>
    </row>
    <row r="1340" spans="1:1" x14ac:dyDescent="0.25">
      <c r="A1340"/>
    </row>
    <row r="1341" spans="1:1" x14ac:dyDescent="0.25">
      <c r="A1341"/>
    </row>
    <row r="1342" spans="1:1" x14ac:dyDescent="0.25">
      <c r="A1342"/>
    </row>
    <row r="1343" spans="1:1" x14ac:dyDescent="0.25">
      <c r="A1343"/>
    </row>
    <row r="1344" spans="1:1" x14ac:dyDescent="0.25">
      <c r="A1344"/>
    </row>
    <row r="1345" spans="1:1" x14ac:dyDescent="0.25">
      <c r="A1345"/>
    </row>
    <row r="1346" spans="1:1" x14ac:dyDescent="0.25">
      <c r="A1346"/>
    </row>
    <row r="1347" spans="1:1" x14ac:dyDescent="0.25">
      <c r="A1347"/>
    </row>
    <row r="1348" spans="1:1" x14ac:dyDescent="0.25">
      <c r="A1348"/>
    </row>
    <row r="1349" spans="1:1" x14ac:dyDescent="0.25">
      <c r="A1349"/>
    </row>
    <row r="1350" spans="1:1" x14ac:dyDescent="0.25">
      <c r="A1350"/>
    </row>
    <row r="1351" spans="1:1" x14ac:dyDescent="0.25">
      <c r="A1351"/>
    </row>
    <row r="1352" spans="1:1" x14ac:dyDescent="0.25">
      <c r="A1352"/>
    </row>
    <row r="1353" spans="1:1" x14ac:dyDescent="0.25">
      <c r="A1353"/>
    </row>
    <row r="1354" spans="1:1" x14ac:dyDescent="0.25">
      <c r="A1354"/>
    </row>
    <row r="1355" spans="1:1" x14ac:dyDescent="0.25">
      <c r="A1355"/>
    </row>
    <row r="1356" spans="1:1" x14ac:dyDescent="0.25">
      <c r="A1356"/>
    </row>
    <row r="1357" spans="1:1" x14ac:dyDescent="0.25">
      <c r="A1357"/>
    </row>
    <row r="1358" spans="1:1" x14ac:dyDescent="0.25">
      <c r="A1358"/>
    </row>
    <row r="1359" spans="1:1" x14ac:dyDescent="0.25">
      <c r="A1359"/>
    </row>
    <row r="1360" spans="1:1" x14ac:dyDescent="0.25">
      <c r="A1360"/>
    </row>
    <row r="1361" spans="1:1" x14ac:dyDescent="0.25">
      <c r="A1361"/>
    </row>
    <row r="1362" spans="1:1" x14ac:dyDescent="0.25">
      <c r="A1362"/>
    </row>
    <row r="1363" spans="1:1" x14ac:dyDescent="0.25">
      <c r="A1363"/>
    </row>
    <row r="1364" spans="1:1" x14ac:dyDescent="0.25">
      <c r="A1364"/>
    </row>
    <row r="1365" spans="1:1" x14ac:dyDescent="0.25">
      <c r="A1365"/>
    </row>
    <row r="1366" spans="1:1" x14ac:dyDescent="0.25">
      <c r="A1366"/>
    </row>
    <row r="1367" spans="1:1" x14ac:dyDescent="0.25">
      <c r="A1367"/>
    </row>
    <row r="1368" spans="1:1" x14ac:dyDescent="0.25">
      <c r="A1368"/>
    </row>
    <row r="1369" spans="1:1" x14ac:dyDescent="0.25">
      <c r="A1369"/>
    </row>
    <row r="1370" spans="1:1" x14ac:dyDescent="0.25">
      <c r="A1370"/>
    </row>
    <row r="1371" spans="1:1" x14ac:dyDescent="0.25">
      <c r="A1371"/>
    </row>
    <row r="1372" spans="1:1" x14ac:dyDescent="0.25">
      <c r="A1372"/>
    </row>
    <row r="1373" spans="1:1" x14ac:dyDescent="0.25">
      <c r="A1373"/>
    </row>
    <row r="1374" spans="1:1" x14ac:dyDescent="0.25">
      <c r="A1374"/>
    </row>
    <row r="1375" spans="1:1" x14ac:dyDescent="0.25">
      <c r="A1375"/>
    </row>
    <row r="1376" spans="1:1" x14ac:dyDescent="0.25">
      <c r="A1376"/>
    </row>
    <row r="1377" spans="1:1" x14ac:dyDescent="0.25">
      <c r="A1377"/>
    </row>
    <row r="1378" spans="1:1" x14ac:dyDescent="0.25">
      <c r="A1378"/>
    </row>
    <row r="1379" spans="1:1" x14ac:dyDescent="0.25">
      <c r="A1379"/>
    </row>
    <row r="1380" spans="1:1" x14ac:dyDescent="0.25">
      <c r="A1380"/>
    </row>
    <row r="1381" spans="1:1" x14ac:dyDescent="0.25">
      <c r="A1381"/>
    </row>
    <row r="1382" spans="1:1" x14ac:dyDescent="0.25">
      <c r="A1382"/>
    </row>
    <row r="1383" spans="1:1" x14ac:dyDescent="0.25">
      <c r="A1383"/>
    </row>
    <row r="1384" spans="1:1" x14ac:dyDescent="0.25">
      <c r="A1384"/>
    </row>
    <row r="1385" spans="1:1" x14ac:dyDescent="0.25">
      <c r="A1385"/>
    </row>
    <row r="1386" spans="1:1" x14ac:dyDescent="0.25">
      <c r="A1386"/>
    </row>
    <row r="1387" spans="1:1" x14ac:dyDescent="0.25">
      <c r="A1387"/>
    </row>
    <row r="1388" spans="1:1" x14ac:dyDescent="0.25">
      <c r="A1388"/>
    </row>
    <row r="1389" spans="1:1" x14ac:dyDescent="0.25">
      <c r="A1389"/>
    </row>
    <row r="1390" spans="1:1" x14ac:dyDescent="0.25">
      <c r="A1390"/>
    </row>
    <row r="1391" spans="1:1" x14ac:dyDescent="0.25">
      <c r="A1391"/>
    </row>
    <row r="1392" spans="1:1" x14ac:dyDescent="0.25">
      <c r="A1392"/>
    </row>
    <row r="1393" spans="1:1" x14ac:dyDescent="0.25">
      <c r="A1393"/>
    </row>
    <row r="1394" spans="1:1" x14ac:dyDescent="0.25">
      <c r="A1394"/>
    </row>
    <row r="1395" spans="1:1" x14ac:dyDescent="0.25">
      <c r="A1395"/>
    </row>
    <row r="1396" spans="1:1" x14ac:dyDescent="0.25">
      <c r="A1396"/>
    </row>
    <row r="1397" spans="1:1" x14ac:dyDescent="0.25">
      <c r="A1397"/>
    </row>
    <row r="1398" spans="1:1" x14ac:dyDescent="0.25">
      <c r="A1398"/>
    </row>
    <row r="1399" spans="1:1" x14ac:dyDescent="0.25">
      <c r="A1399"/>
    </row>
    <row r="1400" spans="1:1" x14ac:dyDescent="0.25">
      <c r="A1400"/>
    </row>
    <row r="1401" spans="1:1" x14ac:dyDescent="0.25">
      <c r="A1401"/>
    </row>
    <row r="1402" spans="1:1" x14ac:dyDescent="0.25">
      <c r="A1402"/>
    </row>
    <row r="1403" spans="1:1" x14ac:dyDescent="0.25">
      <c r="A1403"/>
    </row>
    <row r="1404" spans="1:1" x14ac:dyDescent="0.25">
      <c r="A1404"/>
    </row>
    <row r="1405" spans="1:1" x14ac:dyDescent="0.25">
      <c r="A1405"/>
    </row>
    <row r="1406" spans="1:1" x14ac:dyDescent="0.25">
      <c r="A1406"/>
    </row>
    <row r="1407" spans="1:1" x14ac:dyDescent="0.25">
      <c r="A1407"/>
    </row>
    <row r="1408" spans="1:1" x14ac:dyDescent="0.25">
      <c r="A1408"/>
    </row>
    <row r="1409" spans="1:1" x14ac:dyDescent="0.25">
      <c r="A1409"/>
    </row>
    <row r="1410" spans="1:1" x14ac:dyDescent="0.25">
      <c r="A1410"/>
    </row>
    <row r="1411" spans="1:1" x14ac:dyDescent="0.25">
      <c r="A1411"/>
    </row>
    <row r="1412" spans="1:1" x14ac:dyDescent="0.25">
      <c r="A1412"/>
    </row>
    <row r="1413" spans="1:1" x14ac:dyDescent="0.25">
      <c r="A1413"/>
    </row>
    <row r="1414" spans="1:1" x14ac:dyDescent="0.25">
      <c r="A1414"/>
    </row>
    <row r="1415" spans="1:1" x14ac:dyDescent="0.25">
      <c r="A1415"/>
    </row>
    <row r="1416" spans="1:1" x14ac:dyDescent="0.25">
      <c r="A1416"/>
    </row>
    <row r="1417" spans="1:1" x14ac:dyDescent="0.25">
      <c r="A1417"/>
    </row>
    <row r="1418" spans="1:1" x14ac:dyDescent="0.25">
      <c r="A1418"/>
    </row>
    <row r="1419" spans="1:1" x14ac:dyDescent="0.25">
      <c r="A1419"/>
    </row>
    <row r="1420" spans="1:1" x14ac:dyDescent="0.25">
      <c r="A1420"/>
    </row>
    <row r="1421" spans="1:1" x14ac:dyDescent="0.25">
      <c r="A1421"/>
    </row>
    <row r="1422" spans="1:1" x14ac:dyDescent="0.25">
      <c r="A1422"/>
    </row>
    <row r="1423" spans="1:1" x14ac:dyDescent="0.25">
      <c r="A1423"/>
    </row>
    <row r="1424" spans="1:1" x14ac:dyDescent="0.25">
      <c r="A1424"/>
    </row>
    <row r="1425" spans="1:1" x14ac:dyDescent="0.25">
      <c r="A1425"/>
    </row>
    <row r="1426" spans="1:1" x14ac:dyDescent="0.25">
      <c r="A1426"/>
    </row>
    <row r="1427" spans="1:1" x14ac:dyDescent="0.25">
      <c r="A1427"/>
    </row>
    <row r="1428" spans="1:1" x14ac:dyDescent="0.25">
      <c r="A1428"/>
    </row>
    <row r="1429" spans="1:1" x14ac:dyDescent="0.25">
      <c r="A1429"/>
    </row>
    <row r="1430" spans="1:1" x14ac:dyDescent="0.25">
      <c r="A1430"/>
    </row>
    <row r="1431" spans="1:1" x14ac:dyDescent="0.25">
      <c r="A1431"/>
    </row>
    <row r="1432" spans="1:1" x14ac:dyDescent="0.25">
      <c r="A1432"/>
    </row>
    <row r="1433" spans="1:1" x14ac:dyDescent="0.25">
      <c r="A1433"/>
    </row>
    <row r="1434" spans="1:1" x14ac:dyDescent="0.25">
      <c r="A1434"/>
    </row>
    <row r="1435" spans="1:1" x14ac:dyDescent="0.25">
      <c r="A1435"/>
    </row>
    <row r="1436" spans="1:1" x14ac:dyDescent="0.25">
      <c r="A1436"/>
    </row>
    <row r="1437" spans="1:1" x14ac:dyDescent="0.25">
      <c r="A1437"/>
    </row>
    <row r="1438" spans="1:1" x14ac:dyDescent="0.25">
      <c r="A1438"/>
    </row>
    <row r="1439" spans="1:1" x14ac:dyDescent="0.25">
      <c r="A1439"/>
    </row>
    <row r="1440" spans="1:1" x14ac:dyDescent="0.25">
      <c r="A1440"/>
    </row>
    <row r="1441" spans="1:1" x14ac:dyDescent="0.25">
      <c r="A1441"/>
    </row>
    <row r="1442" spans="1:1" x14ac:dyDescent="0.25">
      <c r="A1442"/>
    </row>
    <row r="1443" spans="1:1" x14ac:dyDescent="0.25">
      <c r="A1443"/>
    </row>
    <row r="1444" spans="1:1" x14ac:dyDescent="0.25">
      <c r="A1444"/>
    </row>
    <row r="1445" spans="1:1" x14ac:dyDescent="0.25">
      <c r="A1445"/>
    </row>
    <row r="1446" spans="1:1" x14ac:dyDescent="0.25">
      <c r="A1446"/>
    </row>
    <row r="1447" spans="1:1" x14ac:dyDescent="0.25">
      <c r="A1447"/>
    </row>
    <row r="1448" spans="1:1" x14ac:dyDescent="0.25">
      <c r="A1448"/>
    </row>
    <row r="1449" spans="1:1" x14ac:dyDescent="0.25">
      <c r="A1449"/>
    </row>
    <row r="1450" spans="1:1" x14ac:dyDescent="0.25">
      <c r="A1450"/>
    </row>
    <row r="1451" spans="1:1" x14ac:dyDescent="0.25">
      <c r="A1451"/>
    </row>
    <row r="1452" spans="1:1" x14ac:dyDescent="0.25">
      <c r="A1452"/>
    </row>
    <row r="1453" spans="1:1" x14ac:dyDescent="0.25">
      <c r="A1453"/>
    </row>
    <row r="1454" spans="1:1" x14ac:dyDescent="0.25">
      <c r="A1454"/>
    </row>
    <row r="1455" spans="1:1" x14ac:dyDescent="0.25">
      <c r="A1455"/>
    </row>
    <row r="1456" spans="1:1" x14ac:dyDescent="0.25">
      <c r="A1456"/>
    </row>
    <row r="1457" spans="1:1" x14ac:dyDescent="0.25">
      <c r="A1457"/>
    </row>
    <row r="1458" spans="1:1" x14ac:dyDescent="0.25">
      <c r="A1458"/>
    </row>
    <row r="1459" spans="1:1" x14ac:dyDescent="0.25">
      <c r="A1459"/>
    </row>
    <row r="1460" spans="1:1" x14ac:dyDescent="0.25">
      <c r="A1460"/>
    </row>
    <row r="1461" spans="1:1" x14ac:dyDescent="0.25">
      <c r="A1461"/>
    </row>
    <row r="1462" spans="1:1" x14ac:dyDescent="0.25">
      <c r="A1462"/>
    </row>
    <row r="1463" spans="1:1" x14ac:dyDescent="0.25">
      <c r="A1463"/>
    </row>
    <row r="1464" spans="1:1" x14ac:dyDescent="0.25">
      <c r="A1464"/>
    </row>
    <row r="1465" spans="1:1" x14ac:dyDescent="0.25">
      <c r="A1465"/>
    </row>
    <row r="1466" spans="1:1" x14ac:dyDescent="0.25">
      <c r="A1466"/>
    </row>
    <row r="1467" spans="1:1" x14ac:dyDescent="0.25">
      <c r="A1467"/>
    </row>
    <row r="1468" spans="1:1" x14ac:dyDescent="0.25">
      <c r="A1468"/>
    </row>
    <row r="1469" spans="1:1" x14ac:dyDescent="0.25">
      <c r="A1469"/>
    </row>
    <row r="1470" spans="1:1" x14ac:dyDescent="0.25">
      <c r="A1470"/>
    </row>
    <row r="1471" spans="1:1" x14ac:dyDescent="0.25">
      <c r="A1471"/>
    </row>
    <row r="1472" spans="1:1" x14ac:dyDescent="0.25">
      <c r="A1472"/>
    </row>
    <row r="1473" spans="1:1" x14ac:dyDescent="0.25">
      <c r="A1473"/>
    </row>
    <row r="1474" spans="1:1" x14ac:dyDescent="0.25">
      <c r="A1474"/>
    </row>
    <row r="1475" spans="1:1" x14ac:dyDescent="0.25">
      <c r="A1475"/>
    </row>
    <row r="1476" spans="1:1" x14ac:dyDescent="0.25">
      <c r="A1476"/>
    </row>
    <row r="1477" spans="1:1" x14ac:dyDescent="0.25">
      <c r="A1477"/>
    </row>
    <row r="1478" spans="1:1" x14ac:dyDescent="0.25">
      <c r="A1478"/>
    </row>
    <row r="1479" spans="1:1" x14ac:dyDescent="0.25">
      <c r="A1479"/>
    </row>
    <row r="1480" spans="1:1" x14ac:dyDescent="0.25">
      <c r="A1480"/>
    </row>
    <row r="1481" spans="1:1" x14ac:dyDescent="0.25">
      <c r="A1481"/>
    </row>
    <row r="1482" spans="1:1" x14ac:dyDescent="0.25">
      <c r="A1482"/>
    </row>
    <row r="1483" spans="1:1" x14ac:dyDescent="0.25">
      <c r="A1483"/>
    </row>
    <row r="1484" spans="1:1" x14ac:dyDescent="0.25">
      <c r="A1484"/>
    </row>
    <row r="1485" spans="1:1" x14ac:dyDescent="0.25">
      <c r="A1485"/>
    </row>
    <row r="1486" spans="1:1" x14ac:dyDescent="0.25">
      <c r="A1486"/>
    </row>
    <row r="1487" spans="1:1" x14ac:dyDescent="0.25">
      <c r="A1487"/>
    </row>
    <row r="1488" spans="1:1" x14ac:dyDescent="0.25">
      <c r="A1488"/>
    </row>
    <row r="1489" spans="1:1" x14ac:dyDescent="0.25">
      <c r="A1489"/>
    </row>
    <row r="1490" spans="1:1" x14ac:dyDescent="0.25">
      <c r="A1490"/>
    </row>
    <row r="1491" spans="1:1" x14ac:dyDescent="0.25">
      <c r="A1491"/>
    </row>
    <row r="1492" spans="1:1" x14ac:dyDescent="0.25">
      <c r="A1492"/>
    </row>
    <row r="1493" spans="1:1" x14ac:dyDescent="0.25">
      <c r="A1493"/>
    </row>
    <row r="1494" spans="1:1" x14ac:dyDescent="0.25">
      <c r="A1494"/>
    </row>
    <row r="1495" spans="1:1" x14ac:dyDescent="0.25">
      <c r="A1495"/>
    </row>
    <row r="1496" spans="1:1" x14ac:dyDescent="0.25">
      <c r="A1496"/>
    </row>
    <row r="1497" spans="1:1" x14ac:dyDescent="0.25">
      <c r="A1497"/>
    </row>
    <row r="1498" spans="1:1" x14ac:dyDescent="0.25">
      <c r="A1498"/>
    </row>
    <row r="1499" spans="1:1" x14ac:dyDescent="0.25">
      <c r="A1499"/>
    </row>
    <row r="1500" spans="1:1" x14ac:dyDescent="0.25">
      <c r="A1500"/>
    </row>
    <row r="1501" spans="1:1" x14ac:dyDescent="0.25">
      <c r="A1501"/>
    </row>
    <row r="1502" spans="1:1" x14ac:dyDescent="0.25">
      <c r="A1502"/>
    </row>
    <row r="1503" spans="1:1" x14ac:dyDescent="0.25">
      <c r="A1503"/>
    </row>
    <row r="1504" spans="1:1" x14ac:dyDescent="0.25">
      <c r="A1504"/>
    </row>
    <row r="1505" spans="1:1" x14ac:dyDescent="0.25">
      <c r="A1505"/>
    </row>
    <row r="1506" spans="1:1" x14ac:dyDescent="0.25">
      <c r="A1506"/>
    </row>
    <row r="1507" spans="1:1" x14ac:dyDescent="0.25">
      <c r="A1507"/>
    </row>
    <row r="1508" spans="1:1" x14ac:dyDescent="0.25">
      <c r="A1508"/>
    </row>
    <row r="1509" spans="1:1" x14ac:dyDescent="0.25">
      <c r="A1509"/>
    </row>
    <row r="1510" spans="1:1" x14ac:dyDescent="0.25">
      <c r="A1510"/>
    </row>
    <row r="1511" spans="1:1" x14ac:dyDescent="0.25">
      <c r="A1511"/>
    </row>
    <row r="1512" spans="1:1" x14ac:dyDescent="0.25">
      <c r="A1512"/>
    </row>
    <row r="1513" spans="1:1" x14ac:dyDescent="0.25">
      <c r="A1513"/>
    </row>
    <row r="1514" spans="1:1" x14ac:dyDescent="0.25">
      <c r="A1514"/>
    </row>
    <row r="1515" spans="1:1" x14ac:dyDescent="0.25">
      <c r="A1515"/>
    </row>
    <row r="1516" spans="1:1" x14ac:dyDescent="0.25">
      <c r="A1516"/>
    </row>
    <row r="1517" spans="1:1" x14ac:dyDescent="0.25">
      <c r="A1517"/>
    </row>
    <row r="1518" spans="1:1" x14ac:dyDescent="0.25">
      <c r="A1518"/>
    </row>
    <row r="1519" spans="1:1" x14ac:dyDescent="0.25">
      <c r="A1519"/>
    </row>
    <row r="1520" spans="1:1" x14ac:dyDescent="0.25">
      <c r="A1520"/>
    </row>
    <row r="1521" spans="1:1" x14ac:dyDescent="0.25">
      <c r="A1521"/>
    </row>
    <row r="1522" spans="1:1" x14ac:dyDescent="0.25">
      <c r="A1522"/>
    </row>
    <row r="1523" spans="1:1" x14ac:dyDescent="0.25">
      <c r="A1523"/>
    </row>
    <row r="1524" spans="1:1" x14ac:dyDescent="0.25">
      <c r="A1524"/>
    </row>
    <row r="1525" spans="1:1" x14ac:dyDescent="0.25">
      <c r="A1525"/>
    </row>
    <row r="1526" spans="1:1" x14ac:dyDescent="0.25">
      <c r="A1526"/>
    </row>
    <row r="1527" spans="1:1" x14ac:dyDescent="0.25">
      <c r="A1527"/>
    </row>
    <row r="1528" spans="1:1" x14ac:dyDescent="0.25">
      <c r="A1528"/>
    </row>
    <row r="1529" spans="1:1" x14ac:dyDescent="0.25">
      <c r="A1529"/>
    </row>
    <row r="1530" spans="1:1" x14ac:dyDescent="0.25">
      <c r="A1530"/>
    </row>
    <row r="1531" spans="1:1" x14ac:dyDescent="0.25">
      <c r="A1531"/>
    </row>
    <row r="1532" spans="1:1" x14ac:dyDescent="0.25">
      <c r="A1532"/>
    </row>
    <row r="1533" spans="1:1" x14ac:dyDescent="0.25">
      <c r="A1533"/>
    </row>
    <row r="1534" spans="1:1" x14ac:dyDescent="0.25">
      <c r="A1534"/>
    </row>
    <row r="1535" spans="1:1" x14ac:dyDescent="0.25">
      <c r="A1535"/>
    </row>
    <row r="1536" spans="1:1" x14ac:dyDescent="0.25">
      <c r="A1536"/>
    </row>
    <row r="1537" spans="1:1" x14ac:dyDescent="0.25">
      <c r="A1537"/>
    </row>
    <row r="1538" spans="1:1" x14ac:dyDescent="0.25">
      <c r="A1538"/>
    </row>
    <row r="1539" spans="1:1" x14ac:dyDescent="0.25">
      <c r="A1539"/>
    </row>
    <row r="1540" spans="1:1" x14ac:dyDescent="0.25">
      <c r="A1540"/>
    </row>
    <row r="1541" spans="1:1" x14ac:dyDescent="0.25">
      <c r="A1541"/>
    </row>
    <row r="1542" spans="1:1" x14ac:dyDescent="0.25">
      <c r="A1542"/>
    </row>
    <row r="1543" spans="1:1" x14ac:dyDescent="0.25">
      <c r="A1543"/>
    </row>
    <row r="1544" spans="1:1" x14ac:dyDescent="0.25">
      <c r="A1544"/>
    </row>
    <row r="1545" spans="1:1" x14ac:dyDescent="0.25">
      <c r="A1545"/>
    </row>
    <row r="1546" spans="1:1" x14ac:dyDescent="0.25">
      <c r="A1546"/>
    </row>
    <row r="1547" spans="1:1" x14ac:dyDescent="0.25">
      <c r="A1547"/>
    </row>
    <row r="1548" spans="1:1" x14ac:dyDescent="0.25">
      <c r="A1548"/>
    </row>
    <row r="1549" spans="1:1" x14ac:dyDescent="0.25">
      <c r="A1549"/>
    </row>
    <row r="1550" spans="1:1" x14ac:dyDescent="0.25">
      <c r="A1550"/>
    </row>
    <row r="1551" spans="1:1" x14ac:dyDescent="0.25">
      <c r="A1551"/>
    </row>
    <row r="1552" spans="1:1" x14ac:dyDescent="0.25">
      <c r="A1552"/>
    </row>
    <row r="1553" spans="1:1" x14ac:dyDescent="0.25">
      <c r="A1553"/>
    </row>
    <row r="1554" spans="1:1" x14ac:dyDescent="0.25">
      <c r="A1554"/>
    </row>
    <row r="1555" spans="1:1" x14ac:dyDescent="0.25">
      <c r="A1555"/>
    </row>
    <row r="1556" spans="1:1" x14ac:dyDescent="0.25">
      <c r="A1556"/>
    </row>
    <row r="1557" spans="1:1" x14ac:dyDescent="0.25">
      <c r="A1557"/>
    </row>
    <row r="1558" spans="1:1" x14ac:dyDescent="0.25">
      <c r="A1558"/>
    </row>
    <row r="1559" spans="1:1" x14ac:dyDescent="0.25">
      <c r="A1559"/>
    </row>
    <row r="1560" spans="1:1" x14ac:dyDescent="0.25">
      <c r="A1560"/>
    </row>
    <row r="1561" spans="1:1" x14ac:dyDescent="0.25">
      <c r="A1561"/>
    </row>
    <row r="1562" spans="1:1" x14ac:dyDescent="0.25">
      <c r="A1562"/>
    </row>
    <row r="1563" spans="1:1" x14ac:dyDescent="0.25">
      <c r="A1563"/>
    </row>
    <row r="1564" spans="1:1" x14ac:dyDescent="0.25">
      <c r="A1564"/>
    </row>
    <row r="1565" spans="1:1" x14ac:dyDescent="0.25">
      <c r="A1565"/>
    </row>
    <row r="1566" spans="1:1" x14ac:dyDescent="0.25">
      <c r="A1566"/>
    </row>
    <row r="1567" spans="1:1" x14ac:dyDescent="0.25">
      <c r="A1567"/>
    </row>
    <row r="1568" spans="1:1" x14ac:dyDescent="0.25">
      <c r="A1568"/>
    </row>
    <row r="1569" spans="1:1" x14ac:dyDescent="0.25">
      <c r="A1569"/>
    </row>
    <row r="1570" spans="1:1" x14ac:dyDescent="0.25">
      <c r="A1570"/>
    </row>
    <row r="1571" spans="1:1" x14ac:dyDescent="0.25">
      <c r="A1571"/>
    </row>
    <row r="1572" spans="1:1" x14ac:dyDescent="0.25">
      <c r="A1572"/>
    </row>
    <row r="1573" spans="1:1" x14ac:dyDescent="0.25">
      <c r="A1573"/>
    </row>
    <row r="1574" spans="1:1" x14ac:dyDescent="0.25">
      <c r="A1574"/>
    </row>
    <row r="1575" spans="1:1" x14ac:dyDescent="0.25">
      <c r="A1575"/>
    </row>
    <row r="1576" spans="1:1" x14ac:dyDescent="0.25">
      <c r="A1576"/>
    </row>
    <row r="1577" spans="1:1" x14ac:dyDescent="0.25">
      <c r="A1577"/>
    </row>
    <row r="1578" spans="1:1" x14ac:dyDescent="0.25">
      <c r="A1578"/>
    </row>
    <row r="1579" spans="1:1" x14ac:dyDescent="0.25">
      <c r="A1579"/>
    </row>
    <row r="1580" spans="1:1" x14ac:dyDescent="0.25">
      <c r="A1580"/>
    </row>
    <row r="1581" spans="1:1" x14ac:dyDescent="0.25">
      <c r="A1581"/>
    </row>
    <row r="1582" spans="1:1" x14ac:dyDescent="0.25">
      <c r="A1582"/>
    </row>
    <row r="1583" spans="1:1" x14ac:dyDescent="0.25">
      <c r="A1583"/>
    </row>
    <row r="1584" spans="1:1" x14ac:dyDescent="0.25">
      <c r="A1584"/>
    </row>
    <row r="1585" spans="1:1" x14ac:dyDescent="0.25">
      <c r="A1585"/>
    </row>
    <row r="1586" spans="1:1" x14ac:dyDescent="0.25">
      <c r="A1586"/>
    </row>
    <row r="1587" spans="1:1" x14ac:dyDescent="0.25">
      <c r="A1587"/>
    </row>
    <row r="1588" spans="1:1" x14ac:dyDescent="0.25">
      <c r="A1588"/>
    </row>
    <row r="1589" spans="1:1" x14ac:dyDescent="0.25">
      <c r="A1589"/>
    </row>
    <row r="1590" spans="1:1" x14ac:dyDescent="0.25">
      <c r="A1590"/>
    </row>
    <row r="1591" spans="1:1" x14ac:dyDescent="0.25">
      <c r="A1591"/>
    </row>
    <row r="1592" spans="1:1" x14ac:dyDescent="0.25">
      <c r="A1592"/>
    </row>
    <row r="1593" spans="1:1" x14ac:dyDescent="0.25">
      <c r="A1593"/>
    </row>
    <row r="1594" spans="1:1" x14ac:dyDescent="0.25">
      <c r="A1594"/>
    </row>
    <row r="1595" spans="1:1" x14ac:dyDescent="0.25">
      <c r="A1595"/>
    </row>
    <row r="1596" spans="1:1" x14ac:dyDescent="0.25">
      <c r="A1596"/>
    </row>
    <row r="1597" spans="1:1" x14ac:dyDescent="0.25">
      <c r="A1597"/>
    </row>
    <row r="1598" spans="1:1" x14ac:dyDescent="0.25">
      <c r="A1598"/>
    </row>
    <row r="1599" spans="1:1" x14ac:dyDescent="0.25">
      <c r="A1599"/>
    </row>
    <row r="1600" spans="1:1" x14ac:dyDescent="0.25">
      <c r="A1600"/>
    </row>
    <row r="1601" spans="1:1" x14ac:dyDescent="0.25">
      <c r="A1601"/>
    </row>
    <row r="1602" spans="1:1" x14ac:dyDescent="0.25">
      <c r="A1602"/>
    </row>
    <row r="1603" spans="1:1" x14ac:dyDescent="0.25">
      <c r="A1603"/>
    </row>
    <row r="1604" spans="1:1" x14ac:dyDescent="0.25">
      <c r="A1604"/>
    </row>
    <row r="1605" spans="1:1" x14ac:dyDescent="0.25">
      <c r="A1605"/>
    </row>
    <row r="1606" spans="1:1" x14ac:dyDescent="0.25">
      <c r="A1606"/>
    </row>
    <row r="1607" spans="1:1" x14ac:dyDescent="0.25">
      <c r="A1607"/>
    </row>
    <row r="1608" spans="1:1" x14ac:dyDescent="0.25">
      <c r="A1608"/>
    </row>
    <row r="1609" spans="1:1" x14ac:dyDescent="0.25">
      <c r="A1609"/>
    </row>
    <row r="1610" spans="1:1" x14ac:dyDescent="0.25">
      <c r="A1610"/>
    </row>
    <row r="1611" spans="1:1" x14ac:dyDescent="0.25">
      <c r="A1611"/>
    </row>
    <row r="1612" spans="1:1" x14ac:dyDescent="0.25">
      <c r="A1612"/>
    </row>
    <row r="1613" spans="1:1" x14ac:dyDescent="0.25">
      <c r="A1613"/>
    </row>
    <row r="1614" spans="1:1" x14ac:dyDescent="0.25">
      <c r="A1614"/>
    </row>
    <row r="1615" spans="1:1" x14ac:dyDescent="0.25">
      <c r="A1615"/>
    </row>
    <row r="1616" spans="1:1" x14ac:dyDescent="0.25">
      <c r="A1616"/>
    </row>
    <row r="1617" spans="1:1" x14ac:dyDescent="0.25">
      <c r="A1617"/>
    </row>
    <row r="1618" spans="1:1" x14ac:dyDescent="0.25">
      <c r="A1618"/>
    </row>
    <row r="1619" spans="1:1" x14ac:dyDescent="0.25">
      <c r="A1619"/>
    </row>
    <row r="1620" spans="1:1" x14ac:dyDescent="0.25">
      <c r="A1620"/>
    </row>
    <row r="1621" spans="1:1" x14ac:dyDescent="0.25">
      <c r="A1621"/>
    </row>
    <row r="1622" spans="1:1" x14ac:dyDescent="0.25">
      <c r="A1622"/>
    </row>
    <row r="1623" spans="1:1" x14ac:dyDescent="0.25">
      <c r="A1623"/>
    </row>
    <row r="1624" spans="1:1" x14ac:dyDescent="0.25">
      <c r="A1624"/>
    </row>
    <row r="1625" spans="1:1" x14ac:dyDescent="0.25">
      <c r="A1625"/>
    </row>
    <row r="1626" spans="1:1" x14ac:dyDescent="0.25">
      <c r="A1626"/>
    </row>
    <row r="1627" spans="1:1" x14ac:dyDescent="0.25">
      <c r="A1627"/>
    </row>
    <row r="1628" spans="1:1" x14ac:dyDescent="0.25">
      <c r="A1628"/>
    </row>
    <row r="1629" spans="1:1" x14ac:dyDescent="0.25">
      <c r="A1629"/>
    </row>
  </sheetData>
  <autoFilter ref="A1:L1" xr:uid="{293D4EEF-A0FC-4CB8-8860-D61F36BD0D81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7C651-4FBD-4A60-ADFF-7B5BBF99FEE5}">
  <dimension ref="A1:I119"/>
  <sheetViews>
    <sheetView tabSelected="1" workbookViewId="0">
      <pane ySplit="1" topLeftCell="A2" activePane="bottomLeft" state="frozen"/>
      <selection pane="bottomLeft" activeCell="A118" sqref="A118"/>
    </sheetView>
  </sheetViews>
  <sheetFormatPr defaultRowHeight="15" x14ac:dyDescent="0.25"/>
  <cols>
    <col min="1" max="1" width="35" bestFit="1" customWidth="1"/>
    <col min="2" max="2" width="9.85546875" bestFit="1" customWidth="1"/>
    <col min="3" max="3" width="8" bestFit="1" customWidth="1"/>
    <col min="4" max="4" width="8.7109375" bestFit="1" customWidth="1"/>
    <col min="5" max="5" width="8.85546875" bestFit="1" customWidth="1"/>
  </cols>
  <sheetData>
    <row r="1" spans="1:9" x14ac:dyDescent="0.25">
      <c r="A1" t="s">
        <v>1</v>
      </c>
      <c r="B1" t="s">
        <v>103</v>
      </c>
      <c r="C1" t="s">
        <v>104</v>
      </c>
      <c r="D1" t="s">
        <v>105</v>
      </c>
      <c r="E1" s="1" t="s">
        <v>6</v>
      </c>
      <c r="H1" t="s">
        <v>103</v>
      </c>
      <c r="I1" s="2" t="s">
        <v>106</v>
      </c>
    </row>
    <row r="2" spans="1:9" x14ac:dyDescent="0.25">
      <c r="A2" t="s">
        <v>32</v>
      </c>
      <c r="B2" s="2">
        <f>IFERROR(VLOOKUP($A2,NatXCRFinisherCount!$A:$F,6,FALSE),0)</f>
        <v>90</v>
      </c>
      <c r="C2" s="2">
        <f>IFERROR(VLOOKUP($A2,'4KXCFinisherCount'!$A:$H,8,FALSE),0)</f>
        <v>63</v>
      </c>
      <c r="D2" s="2">
        <f>IFERROR(VLOOKUP($A2,NatXCFinisherCount!$A:$L,12,FALSE),0)</f>
        <v>101</v>
      </c>
      <c r="E2" s="1">
        <f>SUM(B2:D2)</f>
        <v>254</v>
      </c>
      <c r="H2" t="s">
        <v>107</v>
      </c>
      <c r="I2" s="2" t="s">
        <v>108</v>
      </c>
    </row>
    <row r="3" spans="1:9" x14ac:dyDescent="0.25">
      <c r="A3" t="s">
        <v>25</v>
      </c>
      <c r="B3" s="2">
        <f>IFERROR(VLOOKUP($A3,NatXCRFinisherCount!$A:$F,6,FALSE),0)</f>
        <v>65</v>
      </c>
      <c r="C3" s="2">
        <f>IFERROR(VLOOKUP($A3,'4KXCFinisherCount'!$A:$H,8,FALSE),0)</f>
        <v>65</v>
      </c>
      <c r="D3" s="2">
        <f>IFERROR(VLOOKUP($A3,NatXCFinisherCount!$A:$L,12,FALSE),0)</f>
        <v>68</v>
      </c>
      <c r="E3" s="1">
        <f>SUM(B3:D3)</f>
        <v>198</v>
      </c>
      <c r="H3" t="s">
        <v>105</v>
      </c>
      <c r="I3" s="2" t="s">
        <v>142</v>
      </c>
    </row>
    <row r="4" spans="1:9" x14ac:dyDescent="0.25">
      <c r="A4" t="s">
        <v>31</v>
      </c>
      <c r="B4" s="2">
        <f>IFERROR(VLOOKUP($A4,NatXCRFinisherCount!$A:$F,6,FALSE),0)</f>
        <v>64</v>
      </c>
      <c r="C4" s="2">
        <f>IFERROR(VLOOKUP($A4,'4KXCFinisherCount'!$A:$H,8,FALSE),0)</f>
        <v>39</v>
      </c>
      <c r="D4" s="2">
        <f>IFERROR(VLOOKUP($A4,NatXCFinisherCount!$A:$L,12,FALSE),0)</f>
        <v>56</v>
      </c>
      <c r="E4" s="1">
        <f>SUM(B4:D4)</f>
        <v>159</v>
      </c>
    </row>
    <row r="5" spans="1:9" x14ac:dyDescent="0.25">
      <c r="A5" t="s">
        <v>14</v>
      </c>
      <c r="B5" s="2">
        <f>IFERROR(VLOOKUP($A5,NatXCRFinisherCount!$A:$F,6,FALSE),0)</f>
        <v>52</v>
      </c>
      <c r="C5" s="2">
        <f>IFERROR(VLOOKUP($A5,'4KXCFinisherCount'!$A:$H,8,FALSE),0)</f>
        <v>35</v>
      </c>
      <c r="D5" s="2">
        <f>IFERROR(VLOOKUP($A5,NatXCFinisherCount!$A:$L,12,FALSE),0)</f>
        <v>56</v>
      </c>
      <c r="E5" s="1">
        <f>SUM(B5:D5)</f>
        <v>143</v>
      </c>
    </row>
    <row r="6" spans="1:9" x14ac:dyDescent="0.25">
      <c r="A6" t="s">
        <v>16</v>
      </c>
      <c r="B6" s="2">
        <f>IFERROR(VLOOKUP($A6,NatXCRFinisherCount!$A:$F,6,FALSE),0)</f>
        <v>51</v>
      </c>
      <c r="C6" s="2">
        <f>IFERROR(VLOOKUP($A6,'4KXCFinisherCount'!$A:$H,8,FALSE),0)</f>
        <v>31</v>
      </c>
      <c r="D6" s="2">
        <f>IFERROR(VLOOKUP($A6,NatXCFinisherCount!$A:$L,12,FALSE),0)</f>
        <v>60</v>
      </c>
      <c r="E6" s="1">
        <f>SUM(B6:D6)</f>
        <v>142</v>
      </c>
    </row>
    <row r="7" spans="1:9" x14ac:dyDescent="0.25">
      <c r="A7" t="s">
        <v>27</v>
      </c>
      <c r="B7" s="2">
        <f>IFERROR(VLOOKUP($A7,NatXCRFinisherCount!$A:$F,6,FALSE),0)</f>
        <v>56</v>
      </c>
      <c r="C7" s="2">
        <f>IFERROR(VLOOKUP($A7,'4KXCFinisherCount'!$A:$H,8,FALSE),0)</f>
        <v>29</v>
      </c>
      <c r="D7" s="2">
        <f>IFERROR(VLOOKUP($A7,NatXCFinisherCount!$A:$L,12,FALSE),0)</f>
        <v>51</v>
      </c>
      <c r="E7" s="1">
        <f>SUM(B7:D7)</f>
        <v>136</v>
      </c>
    </row>
    <row r="8" spans="1:9" x14ac:dyDescent="0.25">
      <c r="A8" t="s">
        <v>17</v>
      </c>
      <c r="B8" s="2">
        <f>IFERROR(VLOOKUP($A8,NatXCRFinisherCount!$A:$F,6,FALSE),0)</f>
        <v>36</v>
      </c>
      <c r="C8" s="2">
        <f>IFERROR(VLOOKUP($A8,'4KXCFinisherCount'!$A:$H,8,FALSE),0)</f>
        <v>25</v>
      </c>
      <c r="D8" s="2">
        <f>IFERROR(VLOOKUP($A8,NatXCFinisherCount!$A:$L,12,FALSE),0)</f>
        <v>72</v>
      </c>
      <c r="E8" s="1">
        <f>SUM(B8:D8)</f>
        <v>133</v>
      </c>
    </row>
    <row r="9" spans="1:9" x14ac:dyDescent="0.25">
      <c r="A9" t="s">
        <v>26</v>
      </c>
      <c r="B9" s="2">
        <f>IFERROR(VLOOKUP($A9,NatXCRFinisherCount!$A:$F,6,FALSE),0)</f>
        <v>50</v>
      </c>
      <c r="C9" s="2">
        <f>IFERROR(VLOOKUP($A9,'4KXCFinisherCount'!$A:$H,8,FALSE),0)</f>
        <v>41</v>
      </c>
      <c r="D9" s="2">
        <f>IFERROR(VLOOKUP($A9,NatXCFinisherCount!$A:$L,12,FALSE),0)</f>
        <v>30</v>
      </c>
      <c r="E9" s="1">
        <f>SUM(B9:D9)</f>
        <v>121</v>
      </c>
    </row>
    <row r="10" spans="1:9" x14ac:dyDescent="0.25">
      <c r="A10" t="s">
        <v>63</v>
      </c>
      <c r="B10" s="2">
        <f>IFERROR(VLOOKUP($A10,NatXCRFinisherCount!$A:$F,6,FALSE),0)</f>
        <v>38</v>
      </c>
      <c r="C10" s="2">
        <f>IFERROR(VLOOKUP($A10,'4KXCFinisherCount'!$A:$H,8,FALSE),0)</f>
        <v>34</v>
      </c>
      <c r="D10" s="2">
        <f>IFERROR(VLOOKUP($A10,NatXCFinisherCount!$A:$L,12,FALSE),0)</f>
        <v>49</v>
      </c>
      <c r="E10" s="1">
        <f>SUM(B10:D10)</f>
        <v>121</v>
      </c>
    </row>
    <row r="11" spans="1:9" x14ac:dyDescent="0.25">
      <c r="A11" t="s">
        <v>37</v>
      </c>
      <c r="B11" s="2">
        <f>IFERROR(VLOOKUP($A11,NatXCRFinisherCount!$A:$F,6,FALSE),0)</f>
        <v>26</v>
      </c>
      <c r="C11" s="2">
        <f>IFERROR(VLOOKUP($A11,'4KXCFinisherCount'!$A:$H,8,FALSE),0)</f>
        <v>24</v>
      </c>
      <c r="D11" s="2">
        <f>IFERROR(VLOOKUP($A11,NatXCFinisherCount!$A:$L,12,FALSE),0)</f>
        <v>55</v>
      </c>
      <c r="E11" s="1">
        <f>SUM(B11:D11)</f>
        <v>105</v>
      </c>
    </row>
    <row r="12" spans="1:9" x14ac:dyDescent="0.25">
      <c r="A12" t="s">
        <v>23</v>
      </c>
      <c r="B12" s="2">
        <f>IFERROR(VLOOKUP($A12,NatXCRFinisherCount!$A:$F,6,FALSE),0)</f>
        <v>33</v>
      </c>
      <c r="C12" s="2">
        <f>IFERROR(VLOOKUP($A12,'4KXCFinisherCount'!$A:$H,8,FALSE),0)</f>
        <v>37</v>
      </c>
      <c r="D12" s="2">
        <f>IFERROR(VLOOKUP($A12,NatXCFinisherCount!$A:$L,12,FALSE),0)</f>
        <v>32</v>
      </c>
      <c r="E12" s="1">
        <f>SUM(B12:D12)</f>
        <v>102</v>
      </c>
    </row>
    <row r="13" spans="1:9" x14ac:dyDescent="0.25">
      <c r="A13" t="s">
        <v>7</v>
      </c>
      <c r="B13" s="2">
        <f>IFERROR(VLOOKUP($A13,NatXCRFinisherCount!$A:$F,6,FALSE),0)</f>
        <v>32</v>
      </c>
      <c r="C13" s="2">
        <f>IFERROR(VLOOKUP($A13,'4KXCFinisherCount'!$A:$H,8,FALSE),0)</f>
        <v>30</v>
      </c>
      <c r="D13" s="2">
        <f>IFERROR(VLOOKUP($A13,NatXCFinisherCount!$A:$L,12,FALSE),0)</f>
        <v>32</v>
      </c>
      <c r="E13" s="1">
        <f>SUM(B13:D13)</f>
        <v>94</v>
      </c>
    </row>
    <row r="14" spans="1:9" x14ac:dyDescent="0.25">
      <c r="A14" t="s">
        <v>36</v>
      </c>
      <c r="B14" s="2">
        <f>IFERROR(VLOOKUP($A14,NatXCRFinisherCount!$A:$F,6,FALSE),0)</f>
        <v>40</v>
      </c>
      <c r="C14" s="2">
        <f>IFERROR(VLOOKUP($A14,'4KXCFinisherCount'!$A:$H,8,FALSE),0)</f>
        <v>10</v>
      </c>
      <c r="D14" s="2">
        <f>IFERROR(VLOOKUP($A14,NatXCFinisherCount!$A:$L,12,FALSE),0)</f>
        <v>40</v>
      </c>
      <c r="E14" s="1">
        <f>SUM(B14:D14)</f>
        <v>90</v>
      </c>
    </row>
    <row r="15" spans="1:9" x14ac:dyDescent="0.25">
      <c r="A15" t="s">
        <v>29</v>
      </c>
      <c r="B15" s="2">
        <f>IFERROR(VLOOKUP($A15,NatXCRFinisherCount!$A:$F,6,FALSE),0)</f>
        <v>25</v>
      </c>
      <c r="C15" s="2">
        <f>IFERROR(VLOOKUP($A15,'4KXCFinisherCount'!$A:$H,8,FALSE),0)</f>
        <v>27</v>
      </c>
      <c r="D15" s="2">
        <f>IFERROR(VLOOKUP($A15,NatXCFinisherCount!$A:$L,12,FALSE),0)</f>
        <v>32</v>
      </c>
      <c r="E15" s="1">
        <f>SUM(B15:D15)</f>
        <v>84</v>
      </c>
    </row>
    <row r="16" spans="1:9" x14ac:dyDescent="0.25">
      <c r="A16" t="s">
        <v>12</v>
      </c>
      <c r="B16" s="2">
        <f>IFERROR(VLOOKUP($A16,NatXCRFinisherCount!$A:$F,6,FALSE),0)</f>
        <v>36</v>
      </c>
      <c r="C16" s="2">
        <f>IFERROR(VLOOKUP($A16,'4KXCFinisherCount'!$A:$H,8,FALSE),0)</f>
        <v>18</v>
      </c>
      <c r="D16" s="2">
        <f>IFERROR(VLOOKUP($A16,NatXCFinisherCount!$A:$L,12,FALSE),0)</f>
        <v>28</v>
      </c>
      <c r="E16" s="1">
        <f>SUM(B16:D16)</f>
        <v>82</v>
      </c>
    </row>
    <row r="17" spans="1:5" x14ac:dyDescent="0.25">
      <c r="A17" t="s">
        <v>30</v>
      </c>
      <c r="B17" s="2">
        <f>IFERROR(VLOOKUP($A17,NatXCRFinisherCount!$A:$F,6,FALSE),0)</f>
        <v>27</v>
      </c>
      <c r="C17" s="2">
        <f>IFERROR(VLOOKUP($A17,'4KXCFinisherCount'!$A:$H,8,FALSE),0)</f>
        <v>23</v>
      </c>
      <c r="D17" s="2">
        <f>IFERROR(VLOOKUP($A17,NatXCFinisherCount!$A:$L,12,FALSE),0)</f>
        <v>30</v>
      </c>
      <c r="E17" s="1">
        <f>SUM(B17:D17)</f>
        <v>80</v>
      </c>
    </row>
    <row r="18" spans="1:5" x14ac:dyDescent="0.25">
      <c r="A18" t="s">
        <v>47</v>
      </c>
      <c r="B18" s="2">
        <f>IFERROR(VLOOKUP($A18,NatXCRFinisherCount!$A:$F,6,FALSE),0)</f>
        <v>26</v>
      </c>
      <c r="C18" s="2">
        <f>IFERROR(VLOOKUP($A18,'4KXCFinisherCount'!$A:$H,8,FALSE),0)</f>
        <v>22</v>
      </c>
      <c r="D18" s="2">
        <f>IFERROR(VLOOKUP($A18,NatXCFinisherCount!$A:$L,12,FALSE),0)</f>
        <v>32</v>
      </c>
      <c r="E18" s="1">
        <f>SUM(B18:D18)</f>
        <v>80</v>
      </c>
    </row>
    <row r="19" spans="1:5" x14ac:dyDescent="0.25">
      <c r="A19" t="s">
        <v>43</v>
      </c>
      <c r="B19" s="2">
        <f>IFERROR(VLOOKUP($A19,NatXCRFinisherCount!$A:$F,6,FALSE),0)</f>
        <v>19</v>
      </c>
      <c r="C19" s="2">
        <f>IFERROR(VLOOKUP($A19,'4KXCFinisherCount'!$A:$H,8,FALSE),0)</f>
        <v>20</v>
      </c>
      <c r="D19" s="2">
        <f>IFERROR(VLOOKUP($A19,NatXCFinisherCount!$A:$L,12,FALSE),0)</f>
        <v>40</v>
      </c>
      <c r="E19" s="1">
        <f>SUM(B19:D19)</f>
        <v>79</v>
      </c>
    </row>
    <row r="20" spans="1:5" x14ac:dyDescent="0.25">
      <c r="A20" t="s">
        <v>11</v>
      </c>
      <c r="B20" s="2">
        <f>IFERROR(VLOOKUP($A20,NatXCRFinisherCount!$A:$F,6,FALSE),0)</f>
        <v>24</v>
      </c>
      <c r="C20" s="2">
        <f>IFERROR(VLOOKUP($A20,'4KXCFinisherCount'!$A:$H,8,FALSE),0)</f>
        <v>21</v>
      </c>
      <c r="D20" s="2">
        <f>IFERROR(VLOOKUP($A20,NatXCFinisherCount!$A:$L,12,FALSE),0)</f>
        <v>29</v>
      </c>
      <c r="E20" s="1">
        <f>SUM(B20:D20)</f>
        <v>74</v>
      </c>
    </row>
    <row r="21" spans="1:5" x14ac:dyDescent="0.25">
      <c r="A21" t="s">
        <v>35</v>
      </c>
      <c r="B21" s="2">
        <f>IFERROR(VLOOKUP($A21,NatXCRFinisherCount!$A:$F,6,FALSE),0)</f>
        <v>30</v>
      </c>
      <c r="C21" s="2">
        <f>IFERROR(VLOOKUP($A21,'4KXCFinisherCount'!$A:$H,8,FALSE),0)</f>
        <v>25</v>
      </c>
      <c r="D21" s="2">
        <f>IFERROR(VLOOKUP($A21,NatXCFinisherCount!$A:$L,12,FALSE),0)</f>
        <v>18</v>
      </c>
      <c r="E21" s="1">
        <f>SUM(B21:D21)</f>
        <v>73</v>
      </c>
    </row>
    <row r="22" spans="1:5" x14ac:dyDescent="0.25">
      <c r="A22" t="s">
        <v>72</v>
      </c>
      <c r="B22" s="2">
        <f>IFERROR(VLOOKUP($A22,NatXCRFinisherCount!$A:$F,6,FALSE),0)</f>
        <v>24</v>
      </c>
      <c r="C22" s="2">
        <f>IFERROR(VLOOKUP($A22,'4KXCFinisherCount'!$A:$H,8,FALSE),0)</f>
        <v>25</v>
      </c>
      <c r="D22" s="2">
        <f>IFERROR(VLOOKUP($A22,NatXCFinisherCount!$A:$L,12,FALSE),0)</f>
        <v>24</v>
      </c>
      <c r="E22" s="1">
        <f>SUM(B22:D22)</f>
        <v>73</v>
      </c>
    </row>
    <row r="23" spans="1:5" x14ac:dyDescent="0.25">
      <c r="A23" t="s">
        <v>40</v>
      </c>
      <c r="B23" s="2">
        <f>IFERROR(VLOOKUP($A23,NatXCRFinisherCount!$A:$F,6,FALSE),0)</f>
        <v>14</v>
      </c>
      <c r="C23" s="2">
        <f>IFERROR(VLOOKUP($A23,'4KXCFinisherCount'!$A:$H,8,FALSE),0)</f>
        <v>5</v>
      </c>
      <c r="D23" s="2">
        <f>IFERROR(VLOOKUP($A23,NatXCFinisherCount!$A:$L,12,FALSE),0)</f>
        <v>52</v>
      </c>
      <c r="E23" s="1">
        <f>SUM(B23:D23)</f>
        <v>71</v>
      </c>
    </row>
    <row r="24" spans="1:5" x14ac:dyDescent="0.25">
      <c r="A24" t="s">
        <v>41</v>
      </c>
      <c r="B24" s="2">
        <f>IFERROR(VLOOKUP($A24,NatXCRFinisherCount!$A:$F,6,FALSE),0)</f>
        <v>28</v>
      </c>
      <c r="C24" s="2">
        <f>IFERROR(VLOOKUP($A24,'4KXCFinisherCount'!$A:$H,8,FALSE),0)</f>
        <v>16</v>
      </c>
      <c r="D24" s="2">
        <f>IFERROR(VLOOKUP($A24,NatXCFinisherCount!$A:$L,12,FALSE),0)</f>
        <v>27</v>
      </c>
      <c r="E24" s="1">
        <f>SUM(B24:D24)</f>
        <v>71</v>
      </c>
    </row>
    <row r="25" spans="1:5" x14ac:dyDescent="0.25">
      <c r="A25" t="s">
        <v>44</v>
      </c>
      <c r="B25" s="2">
        <f>IFERROR(VLOOKUP($A25,NatXCRFinisherCount!$A:$F,6,FALSE),0)</f>
        <v>29</v>
      </c>
      <c r="C25" s="2">
        <f>IFERROR(VLOOKUP($A25,'4KXCFinisherCount'!$A:$H,8,FALSE),0)</f>
        <v>16</v>
      </c>
      <c r="D25" s="2">
        <f>IFERROR(VLOOKUP($A25,NatXCFinisherCount!$A:$L,12,FALSE),0)</f>
        <v>25</v>
      </c>
      <c r="E25" s="1">
        <f>SUM(B25:D25)</f>
        <v>70</v>
      </c>
    </row>
    <row r="26" spans="1:5" x14ac:dyDescent="0.25">
      <c r="A26" t="s">
        <v>57</v>
      </c>
      <c r="B26" s="2">
        <f>IFERROR(VLOOKUP($A26,NatXCRFinisherCount!$A:$F,6,FALSE),0)</f>
        <v>20</v>
      </c>
      <c r="C26" s="2">
        <f>IFERROR(VLOOKUP($A26,'4KXCFinisherCount'!$A:$H,8,FALSE),0)</f>
        <v>30</v>
      </c>
      <c r="D26" s="2">
        <f>IFERROR(VLOOKUP($A26,NatXCFinisherCount!$A:$L,12,FALSE),0)</f>
        <v>17</v>
      </c>
      <c r="E26" s="1">
        <f>SUM(B26:D26)</f>
        <v>67</v>
      </c>
    </row>
    <row r="27" spans="1:5" x14ac:dyDescent="0.25">
      <c r="A27" t="s">
        <v>20</v>
      </c>
      <c r="B27" s="2">
        <f>IFERROR(VLOOKUP($A27,NatXCRFinisherCount!$A:$F,6,FALSE),0)</f>
        <v>24</v>
      </c>
      <c r="C27" s="2">
        <f>IFERROR(VLOOKUP($A27,'4KXCFinisherCount'!$A:$H,8,FALSE),0)</f>
        <v>12</v>
      </c>
      <c r="D27" s="2">
        <f>IFERROR(VLOOKUP($A27,NatXCFinisherCount!$A:$L,12,FALSE),0)</f>
        <v>27</v>
      </c>
      <c r="E27" s="1">
        <f>SUM(B27:D27)</f>
        <v>63</v>
      </c>
    </row>
    <row r="28" spans="1:5" x14ac:dyDescent="0.25">
      <c r="A28" t="s">
        <v>9</v>
      </c>
      <c r="B28" s="2">
        <f>IFERROR(VLOOKUP($A28,NatXCRFinisherCount!$A:$F,6,FALSE),0)</f>
        <v>17</v>
      </c>
      <c r="C28" s="2">
        <f>IFERROR(VLOOKUP($A28,'4KXCFinisherCount'!$A:$H,8,FALSE),0)</f>
        <v>18</v>
      </c>
      <c r="D28" s="2">
        <f>IFERROR(VLOOKUP($A28,NatXCFinisherCount!$A:$L,12,FALSE),0)</f>
        <v>25</v>
      </c>
      <c r="E28" s="1">
        <f>SUM(B28:D28)</f>
        <v>60</v>
      </c>
    </row>
    <row r="29" spans="1:5" x14ac:dyDescent="0.25">
      <c r="A29" t="s">
        <v>21</v>
      </c>
      <c r="B29" s="2">
        <f>IFERROR(VLOOKUP($A29,NatXCRFinisherCount!$A:$F,6,FALSE),0)</f>
        <v>19</v>
      </c>
      <c r="C29" s="2">
        <f>IFERROR(VLOOKUP($A29,'4KXCFinisherCount'!$A:$H,8,FALSE),0)</f>
        <v>11</v>
      </c>
      <c r="D29" s="2">
        <f>IFERROR(VLOOKUP($A29,NatXCFinisherCount!$A:$L,12,FALSE),0)</f>
        <v>28</v>
      </c>
      <c r="E29" s="1">
        <f>SUM(B29:D29)</f>
        <v>58</v>
      </c>
    </row>
    <row r="30" spans="1:5" x14ac:dyDescent="0.25">
      <c r="A30" t="s">
        <v>71</v>
      </c>
      <c r="B30" s="2">
        <f>IFERROR(VLOOKUP($A30,NatXCRFinisherCount!$A:$F,6,FALSE),0)</f>
        <v>23</v>
      </c>
      <c r="C30" s="2">
        <f>IFERROR(VLOOKUP($A30,'4KXCFinisherCount'!$A:$H,8,FALSE),0)</f>
        <v>16</v>
      </c>
      <c r="D30" s="2">
        <f>IFERROR(VLOOKUP($A30,NatXCFinisherCount!$A:$L,12,FALSE),0)</f>
        <v>15</v>
      </c>
      <c r="E30" s="1">
        <f>SUM(B30:D30)</f>
        <v>54</v>
      </c>
    </row>
    <row r="31" spans="1:5" x14ac:dyDescent="0.25">
      <c r="A31" t="s">
        <v>70</v>
      </c>
      <c r="B31" s="2">
        <f>IFERROR(VLOOKUP($A31,NatXCRFinisherCount!$A:$F,6,FALSE),0)</f>
        <v>23</v>
      </c>
      <c r="C31" s="2">
        <f>IFERROR(VLOOKUP($A31,'4KXCFinisherCount'!$A:$H,8,FALSE),0)</f>
        <v>15</v>
      </c>
      <c r="D31" s="2">
        <f>IFERROR(VLOOKUP($A31,NatXCFinisherCount!$A:$L,12,FALSE),0)</f>
        <v>15</v>
      </c>
      <c r="E31" s="1">
        <f>SUM(B31:D31)</f>
        <v>53</v>
      </c>
    </row>
    <row r="32" spans="1:5" x14ac:dyDescent="0.25">
      <c r="A32" t="s">
        <v>51</v>
      </c>
      <c r="B32" s="2">
        <f>IFERROR(VLOOKUP($A32,NatXCRFinisherCount!$A:$F,6,FALSE),0)</f>
        <v>16</v>
      </c>
      <c r="C32" s="2">
        <f>IFERROR(VLOOKUP($A32,'4KXCFinisherCount'!$A:$H,8,FALSE),0)</f>
        <v>13</v>
      </c>
      <c r="D32" s="2">
        <f>IFERROR(VLOOKUP($A32,NatXCFinisherCount!$A:$L,12,FALSE),0)</f>
        <v>23</v>
      </c>
      <c r="E32" s="1">
        <f>SUM(B32:D32)</f>
        <v>52</v>
      </c>
    </row>
    <row r="33" spans="1:5" x14ac:dyDescent="0.25">
      <c r="A33" t="s">
        <v>66</v>
      </c>
      <c r="B33" s="2">
        <f>IFERROR(VLOOKUP($A33,NatXCRFinisherCount!$A:$F,6,FALSE),0)</f>
        <v>14</v>
      </c>
      <c r="C33" s="2">
        <f>IFERROR(VLOOKUP($A33,'4KXCFinisherCount'!$A:$H,8,FALSE),0)</f>
        <v>20</v>
      </c>
      <c r="D33" s="2">
        <f>IFERROR(VLOOKUP($A33,NatXCFinisherCount!$A:$L,12,FALSE),0)</f>
        <v>18</v>
      </c>
      <c r="E33" s="1">
        <f>SUM(B33:D33)</f>
        <v>52</v>
      </c>
    </row>
    <row r="34" spans="1:5" x14ac:dyDescent="0.25">
      <c r="A34" t="s">
        <v>68</v>
      </c>
      <c r="B34" s="2">
        <f>IFERROR(VLOOKUP($A34,NatXCRFinisherCount!$A:$F,6,FALSE),0)</f>
        <v>13</v>
      </c>
      <c r="C34" s="2">
        <f>IFERROR(VLOOKUP($A34,'4KXCFinisherCount'!$A:$H,8,FALSE),0)</f>
        <v>13</v>
      </c>
      <c r="D34" s="2">
        <f>IFERROR(VLOOKUP($A34,NatXCFinisherCount!$A:$L,12,FALSE),0)</f>
        <v>25</v>
      </c>
      <c r="E34" s="1">
        <f>SUM(B34:D34)</f>
        <v>51</v>
      </c>
    </row>
    <row r="35" spans="1:5" x14ac:dyDescent="0.25">
      <c r="A35" t="s">
        <v>46</v>
      </c>
      <c r="B35" s="2">
        <f>IFERROR(VLOOKUP($A35,NatXCRFinisherCount!$A:$F,6,FALSE),0)</f>
        <v>18</v>
      </c>
      <c r="C35" s="2">
        <f>IFERROR(VLOOKUP($A35,'4KXCFinisherCount'!$A:$H,8,FALSE),0)</f>
        <v>13</v>
      </c>
      <c r="D35" s="2">
        <f>IFERROR(VLOOKUP($A35,NatXCFinisherCount!$A:$L,12,FALSE),0)</f>
        <v>19</v>
      </c>
      <c r="E35" s="1">
        <f>SUM(B35:D35)</f>
        <v>50</v>
      </c>
    </row>
    <row r="36" spans="1:5" x14ac:dyDescent="0.25">
      <c r="A36" t="s">
        <v>48</v>
      </c>
      <c r="B36" s="2">
        <f>IFERROR(VLOOKUP($A36,NatXCRFinisherCount!$A:$F,6,FALSE),0)</f>
        <v>21</v>
      </c>
      <c r="C36" s="2">
        <f>IFERROR(VLOOKUP($A36,'4KXCFinisherCount'!$A:$H,8,FALSE),0)</f>
        <v>11</v>
      </c>
      <c r="D36" s="2">
        <f>IFERROR(VLOOKUP($A36,NatXCFinisherCount!$A:$L,12,FALSE),0)</f>
        <v>16</v>
      </c>
      <c r="E36" s="1">
        <f>SUM(B36:D36)</f>
        <v>48</v>
      </c>
    </row>
    <row r="37" spans="1:5" x14ac:dyDescent="0.25">
      <c r="A37" t="s">
        <v>15</v>
      </c>
      <c r="B37" s="2">
        <f>IFERROR(VLOOKUP($A37,NatXCRFinisherCount!$A:$F,6,FALSE),0)</f>
        <v>13</v>
      </c>
      <c r="C37" s="2">
        <f>IFERROR(VLOOKUP($A37,'4KXCFinisherCount'!$A:$H,8,FALSE),0)</f>
        <v>15</v>
      </c>
      <c r="D37" s="2">
        <f>IFERROR(VLOOKUP($A37,NatXCFinisherCount!$A:$L,12,FALSE),0)</f>
        <v>16</v>
      </c>
      <c r="E37" s="1">
        <f>SUM(B37:D37)</f>
        <v>44</v>
      </c>
    </row>
    <row r="38" spans="1:5" x14ac:dyDescent="0.25">
      <c r="A38" t="s">
        <v>18</v>
      </c>
      <c r="B38" s="2">
        <f>IFERROR(VLOOKUP($A38,NatXCRFinisherCount!$A:$F,6,FALSE),0)</f>
        <v>21</v>
      </c>
      <c r="C38" s="2">
        <f>IFERROR(VLOOKUP($A38,'4KXCFinisherCount'!$A:$H,8,FALSE),0)</f>
        <v>10</v>
      </c>
      <c r="D38" s="2">
        <f>IFERROR(VLOOKUP($A38,NatXCFinisherCount!$A:$L,12,FALSE),0)</f>
        <v>8</v>
      </c>
      <c r="E38" s="1">
        <f>SUM(B38:D38)</f>
        <v>39</v>
      </c>
    </row>
    <row r="39" spans="1:5" x14ac:dyDescent="0.25">
      <c r="A39" t="s">
        <v>55</v>
      </c>
      <c r="B39" s="2">
        <f>IFERROR(VLOOKUP($A39,NatXCRFinisherCount!$A:$F,6,FALSE),0)</f>
        <v>13</v>
      </c>
      <c r="C39" s="2">
        <f>IFERROR(VLOOKUP($A39,'4KXCFinisherCount'!$A:$H,8,FALSE),0)</f>
        <v>13</v>
      </c>
      <c r="D39" s="2">
        <f>IFERROR(VLOOKUP($A39,NatXCFinisherCount!$A:$L,12,FALSE),0)</f>
        <v>13</v>
      </c>
      <c r="E39" s="1">
        <f>SUM(B39:D39)</f>
        <v>39</v>
      </c>
    </row>
    <row r="40" spans="1:5" x14ac:dyDescent="0.25">
      <c r="A40" t="s">
        <v>59</v>
      </c>
      <c r="B40" s="2">
        <f>IFERROR(VLOOKUP($A40,NatXCRFinisherCount!$A:$F,6,FALSE),0)</f>
        <v>5</v>
      </c>
      <c r="C40" s="2">
        <f>IFERROR(VLOOKUP($A40,'4KXCFinisherCount'!$A:$H,8,FALSE),0)</f>
        <v>13</v>
      </c>
      <c r="D40" s="2">
        <f>IFERROR(VLOOKUP($A40,NatXCFinisherCount!$A:$L,12,FALSE),0)</f>
        <v>19</v>
      </c>
      <c r="E40" s="1">
        <f>SUM(B40:D40)</f>
        <v>37</v>
      </c>
    </row>
    <row r="41" spans="1:5" x14ac:dyDescent="0.25">
      <c r="A41" t="s">
        <v>50</v>
      </c>
      <c r="B41" s="2">
        <f>IFERROR(VLOOKUP($A41,NatXCRFinisherCount!$A:$F,6,FALSE),0)</f>
        <v>19</v>
      </c>
      <c r="C41" s="2">
        <f>IFERROR(VLOOKUP($A41,'4KXCFinisherCount'!$A:$H,8,FALSE),0)</f>
        <v>8</v>
      </c>
      <c r="D41" s="2">
        <f>IFERROR(VLOOKUP($A41,NatXCFinisherCount!$A:$L,12,FALSE),0)</f>
        <v>9</v>
      </c>
      <c r="E41" s="1">
        <f>SUM(B41:D41)</f>
        <v>36</v>
      </c>
    </row>
    <row r="42" spans="1:5" x14ac:dyDescent="0.25">
      <c r="A42" t="s">
        <v>64</v>
      </c>
      <c r="B42" s="2">
        <f>IFERROR(VLOOKUP($A42,NatXCRFinisherCount!$A:$F,6,FALSE),0)</f>
        <v>12</v>
      </c>
      <c r="C42" s="2">
        <f>IFERROR(VLOOKUP($A42,'4KXCFinisherCount'!$A:$H,8,FALSE),0)</f>
        <v>15</v>
      </c>
      <c r="D42" s="2">
        <f>IFERROR(VLOOKUP($A42,NatXCFinisherCount!$A:$L,12,FALSE),0)</f>
        <v>9</v>
      </c>
      <c r="E42" s="1">
        <f>SUM(B42:D42)</f>
        <v>36</v>
      </c>
    </row>
    <row r="43" spans="1:5" x14ac:dyDescent="0.25">
      <c r="A43" t="s">
        <v>139</v>
      </c>
      <c r="B43" s="2">
        <f>IFERROR(VLOOKUP($A43,NatXCRFinisherCount!$A:$F,6,FALSE),0)</f>
        <v>0</v>
      </c>
      <c r="C43" s="2">
        <f>IFERROR(VLOOKUP($A43,'4KXCFinisherCount'!$A:$H,8,FALSE),0)</f>
        <v>4</v>
      </c>
      <c r="D43" s="2">
        <f>IFERROR(VLOOKUP($A43,NatXCFinisherCount!$A:$L,12,FALSE),0)</f>
        <v>32</v>
      </c>
      <c r="E43" s="1">
        <f>SUM(B43:D43)</f>
        <v>36</v>
      </c>
    </row>
    <row r="44" spans="1:5" x14ac:dyDescent="0.25">
      <c r="A44" t="s">
        <v>58</v>
      </c>
      <c r="B44" s="2">
        <f>IFERROR(VLOOKUP($A44,NatXCRFinisherCount!$A:$F,6,FALSE),0)</f>
        <v>10</v>
      </c>
      <c r="C44" s="2">
        <f>IFERROR(VLOOKUP($A44,'4KXCFinisherCount'!$A:$H,8,FALSE),0)</f>
        <v>18</v>
      </c>
      <c r="D44" s="2">
        <f>IFERROR(VLOOKUP($A44,NatXCFinisherCount!$A:$L,12,FALSE),0)</f>
        <v>7</v>
      </c>
      <c r="E44" s="1">
        <f>SUM(B44:D44)</f>
        <v>35</v>
      </c>
    </row>
    <row r="45" spans="1:5" x14ac:dyDescent="0.25">
      <c r="A45" t="s">
        <v>13</v>
      </c>
      <c r="B45" s="2">
        <f>IFERROR(VLOOKUP($A45,NatXCRFinisherCount!$A:$F,6,FALSE),0)</f>
        <v>11</v>
      </c>
      <c r="C45" s="2">
        <f>IFERROR(VLOOKUP($A45,'4KXCFinisherCount'!$A:$H,8,FALSE),0)</f>
        <v>15</v>
      </c>
      <c r="D45" s="2">
        <f>IFERROR(VLOOKUP($A45,NatXCFinisherCount!$A:$L,12,FALSE),0)</f>
        <v>8</v>
      </c>
      <c r="E45" s="1">
        <f>SUM(B45:D45)</f>
        <v>34</v>
      </c>
    </row>
    <row r="46" spans="1:5" x14ac:dyDescent="0.25">
      <c r="A46" t="s">
        <v>52</v>
      </c>
      <c r="B46" s="2">
        <f>IFERROR(VLOOKUP($A46,NatXCRFinisherCount!$A:$F,6,FALSE),0)</f>
        <v>15</v>
      </c>
      <c r="C46" s="2">
        <f>IFERROR(VLOOKUP($A46,'4KXCFinisherCount'!$A:$H,8,FALSE),0)</f>
        <v>12</v>
      </c>
      <c r="D46" s="2">
        <f>IFERROR(VLOOKUP($A46,NatXCFinisherCount!$A:$L,12,FALSE),0)</f>
        <v>7</v>
      </c>
      <c r="E46" s="1">
        <f>SUM(B46:D46)</f>
        <v>34</v>
      </c>
    </row>
    <row r="47" spans="1:5" x14ac:dyDescent="0.25">
      <c r="A47" t="s">
        <v>49</v>
      </c>
      <c r="B47" s="2">
        <f>IFERROR(VLOOKUP($A47,NatXCRFinisherCount!$A:$F,6,FALSE),0)</f>
        <v>6</v>
      </c>
      <c r="C47" s="2">
        <f>IFERROR(VLOOKUP($A47,'4KXCFinisherCount'!$A:$H,8,FALSE),0)</f>
        <v>11</v>
      </c>
      <c r="D47" s="2">
        <f>IFERROR(VLOOKUP($A47,NatXCFinisherCount!$A:$L,12,FALSE),0)</f>
        <v>15</v>
      </c>
      <c r="E47" s="1">
        <f>SUM(B47:D47)</f>
        <v>32</v>
      </c>
    </row>
    <row r="48" spans="1:5" x14ac:dyDescent="0.25">
      <c r="A48" t="s">
        <v>93</v>
      </c>
      <c r="B48" s="2">
        <f>IFERROR(VLOOKUP($A48,NatXCRFinisherCount!$A:$F,6,FALSE),0)</f>
        <v>0</v>
      </c>
      <c r="C48" s="2">
        <f>IFERROR(VLOOKUP($A48,'4KXCFinisherCount'!$A:$H,8,FALSE),0)</f>
        <v>1</v>
      </c>
      <c r="D48" s="2">
        <f>IFERROR(VLOOKUP($A48,NatXCFinisherCount!$A:$L,12,FALSE),0)</f>
        <v>28</v>
      </c>
      <c r="E48" s="1">
        <f>SUM(B48:D48)</f>
        <v>29</v>
      </c>
    </row>
    <row r="49" spans="1:5" x14ac:dyDescent="0.25">
      <c r="A49" t="s">
        <v>42</v>
      </c>
      <c r="B49" s="2">
        <f>IFERROR(VLOOKUP($A49,NatXCRFinisherCount!$A:$F,6,FALSE),0)</f>
        <v>10</v>
      </c>
      <c r="C49" s="2">
        <f>IFERROR(VLOOKUP($A49,'4KXCFinisherCount'!$A:$H,8,FALSE),0)</f>
        <v>6</v>
      </c>
      <c r="D49" s="2">
        <f>IFERROR(VLOOKUP($A49,NatXCFinisherCount!$A:$L,12,FALSE),0)</f>
        <v>12</v>
      </c>
      <c r="E49" s="1">
        <f>SUM(B49:D49)</f>
        <v>28</v>
      </c>
    </row>
    <row r="50" spans="1:5" x14ac:dyDescent="0.25">
      <c r="A50" t="s">
        <v>65</v>
      </c>
      <c r="B50" s="2">
        <f>IFERROR(VLOOKUP($A50,NatXCRFinisherCount!$A:$F,6,FALSE),0)</f>
        <v>19</v>
      </c>
      <c r="C50" s="2">
        <f>IFERROR(VLOOKUP($A50,'4KXCFinisherCount'!$A:$H,8,FALSE),0)</f>
        <v>5</v>
      </c>
      <c r="D50" s="2">
        <f>IFERROR(VLOOKUP($A50,NatXCFinisherCount!$A:$L,12,FALSE),0)</f>
        <v>1</v>
      </c>
      <c r="E50" s="1">
        <f>SUM(B50:D50)</f>
        <v>25</v>
      </c>
    </row>
    <row r="51" spans="1:5" x14ac:dyDescent="0.25">
      <c r="A51" t="s">
        <v>69</v>
      </c>
      <c r="B51" s="2">
        <f>IFERROR(VLOOKUP($A51,NatXCRFinisherCount!$A:$F,6,FALSE),0)</f>
        <v>10</v>
      </c>
      <c r="C51" s="2">
        <f>IFERROR(VLOOKUP($A51,'4KXCFinisherCount'!$A:$H,8,FALSE),0)</f>
        <v>5</v>
      </c>
      <c r="D51" s="2">
        <f>IFERROR(VLOOKUP($A51,NatXCFinisherCount!$A:$L,12,FALSE),0)</f>
        <v>10</v>
      </c>
      <c r="E51" s="1">
        <f>SUM(B51:D51)</f>
        <v>25</v>
      </c>
    </row>
    <row r="52" spans="1:5" x14ac:dyDescent="0.25">
      <c r="A52" t="s">
        <v>45</v>
      </c>
      <c r="B52" s="2">
        <f>IFERROR(VLOOKUP($A52,NatXCRFinisherCount!$A:$F,6,FALSE),0)</f>
        <v>15</v>
      </c>
      <c r="C52" s="2">
        <f>IFERROR(VLOOKUP($A52,'4KXCFinisherCount'!$A:$H,8,FALSE),0)</f>
        <v>6</v>
      </c>
      <c r="D52" s="2">
        <f>IFERROR(VLOOKUP($A52,NatXCFinisherCount!$A:$L,12,FALSE),0)</f>
        <v>3</v>
      </c>
      <c r="E52" s="1">
        <f>SUM(B52:D52)</f>
        <v>24</v>
      </c>
    </row>
    <row r="53" spans="1:5" x14ac:dyDescent="0.25">
      <c r="A53" t="s">
        <v>53</v>
      </c>
      <c r="B53" s="2">
        <f>IFERROR(VLOOKUP($A53,NatXCRFinisherCount!$A:$F,6,FALSE),0)</f>
        <v>16</v>
      </c>
      <c r="C53" s="2">
        <f>IFERROR(VLOOKUP($A53,'4KXCFinisherCount'!$A:$H,8,FALSE),0)</f>
        <v>7</v>
      </c>
      <c r="D53" s="2">
        <f>IFERROR(VLOOKUP($A53,NatXCFinisherCount!$A:$L,12,FALSE),0)</f>
        <v>0</v>
      </c>
      <c r="E53" s="1">
        <f>SUM(B53:D53)</f>
        <v>23</v>
      </c>
    </row>
    <row r="54" spans="1:5" x14ac:dyDescent="0.25">
      <c r="A54" t="s">
        <v>61</v>
      </c>
      <c r="B54" s="2">
        <f>IFERROR(VLOOKUP($A54,NatXCRFinisherCount!$A:$F,6,FALSE),0)</f>
        <v>0</v>
      </c>
      <c r="C54" s="2">
        <f>IFERROR(VLOOKUP($A54,'4KXCFinisherCount'!$A:$H,8,FALSE),0)</f>
        <v>5</v>
      </c>
      <c r="D54" s="2">
        <f>IFERROR(VLOOKUP($A54,NatXCFinisherCount!$A:$L,12,FALSE),0)</f>
        <v>18</v>
      </c>
      <c r="E54" s="1">
        <f>SUM(B54:D54)</f>
        <v>23</v>
      </c>
    </row>
    <row r="55" spans="1:5" x14ac:dyDescent="0.25">
      <c r="A55" t="s">
        <v>119</v>
      </c>
      <c r="B55" s="2">
        <f>IFERROR(VLOOKUP($A55,NatXCRFinisherCount!$A:$F,6,FALSE),0)</f>
        <v>0</v>
      </c>
      <c r="C55" s="2">
        <f>IFERROR(VLOOKUP($A55,'4KXCFinisherCount'!$A:$H,8,FALSE),0)</f>
        <v>10</v>
      </c>
      <c r="D55" s="2">
        <f>IFERROR(VLOOKUP($A55,NatXCFinisherCount!$A:$L,12,FALSE),0)</f>
        <v>12</v>
      </c>
      <c r="E55" s="1">
        <f>SUM(B55:D55)</f>
        <v>22</v>
      </c>
    </row>
    <row r="56" spans="1:5" x14ac:dyDescent="0.25">
      <c r="A56" t="s">
        <v>67</v>
      </c>
      <c r="B56" s="2">
        <f>IFERROR(VLOOKUP($A56,NatXCRFinisherCount!$A:$F,6,FALSE),0)</f>
        <v>9</v>
      </c>
      <c r="C56" s="2">
        <f>IFERROR(VLOOKUP($A56,'4KXCFinisherCount'!$A:$H,8,FALSE),0)</f>
        <v>5</v>
      </c>
      <c r="D56" s="2">
        <f>IFERROR(VLOOKUP($A56,NatXCFinisherCount!$A:$L,12,FALSE),0)</f>
        <v>8</v>
      </c>
      <c r="E56" s="1">
        <f>SUM(B56:D56)</f>
        <v>22</v>
      </c>
    </row>
    <row r="57" spans="1:5" x14ac:dyDescent="0.25">
      <c r="A57" t="s">
        <v>146</v>
      </c>
      <c r="B57" s="2">
        <f>IFERROR(VLOOKUP($A57,NatXCRFinisherCount!$A:$F,6,FALSE),0)</f>
        <v>0</v>
      </c>
      <c r="C57" s="2">
        <f>IFERROR(VLOOKUP($A57,'4KXCFinisherCount'!$A:$H,8,FALSE),0)</f>
        <v>1</v>
      </c>
      <c r="D57" s="2">
        <f>IFERROR(VLOOKUP($A57,NatXCFinisherCount!$A:$L,12,FALSE),0)</f>
        <v>21</v>
      </c>
      <c r="E57" s="1">
        <f>SUM(B57:D57)</f>
        <v>22</v>
      </c>
    </row>
    <row r="58" spans="1:5" x14ac:dyDescent="0.25">
      <c r="A58" t="s">
        <v>83</v>
      </c>
      <c r="B58" s="2">
        <f>IFERROR(VLOOKUP($A58,NatXCRFinisherCount!$A:$F,6,FALSE),0)</f>
        <v>0</v>
      </c>
      <c r="C58" s="2">
        <f>IFERROR(VLOOKUP($A58,'4KXCFinisherCount'!$A:$H,8,FALSE),0)</f>
        <v>0</v>
      </c>
      <c r="D58" s="2">
        <f>IFERROR(VLOOKUP($A58,NatXCFinisherCount!$A:$L,12,FALSE),0)</f>
        <v>17</v>
      </c>
      <c r="E58" s="1">
        <f>SUM(B58:D58)</f>
        <v>17</v>
      </c>
    </row>
    <row r="59" spans="1:5" x14ac:dyDescent="0.25">
      <c r="A59" t="s">
        <v>38</v>
      </c>
      <c r="B59" s="2">
        <f>IFERROR(VLOOKUP($A59,NatXCRFinisherCount!$A:$F,6,FALSE),0)</f>
        <v>3</v>
      </c>
      <c r="C59" s="2">
        <f>IFERROR(VLOOKUP($A59,'4KXCFinisherCount'!$A:$H,8,FALSE),0)</f>
        <v>3</v>
      </c>
      <c r="D59" s="2">
        <f>IFERROR(VLOOKUP($A59,NatXCFinisherCount!$A:$L,12,FALSE),0)</f>
        <v>11</v>
      </c>
      <c r="E59" s="1">
        <f>SUM(B59:D59)</f>
        <v>17</v>
      </c>
    </row>
    <row r="60" spans="1:5" x14ac:dyDescent="0.25">
      <c r="A60" t="s">
        <v>92</v>
      </c>
      <c r="B60" s="2">
        <f>IFERROR(VLOOKUP($A60,NatXCRFinisherCount!$A:$F,6,FALSE),0)</f>
        <v>0</v>
      </c>
      <c r="C60" s="2">
        <f>IFERROR(VLOOKUP($A60,'4KXCFinisherCount'!$A:$H,8,FALSE),0)</f>
        <v>1</v>
      </c>
      <c r="D60" s="2">
        <f>IFERROR(VLOOKUP($A60,NatXCFinisherCount!$A:$L,12,FALSE),0)</f>
        <v>15</v>
      </c>
      <c r="E60" s="1">
        <f>SUM(B60:D60)</f>
        <v>16</v>
      </c>
    </row>
    <row r="61" spans="1:5" x14ac:dyDescent="0.25">
      <c r="A61" t="s">
        <v>95</v>
      </c>
      <c r="B61" s="2">
        <f>IFERROR(VLOOKUP($A61,NatXCRFinisherCount!$A:$F,6,FALSE),0)</f>
        <v>0</v>
      </c>
      <c r="C61" s="2">
        <f>IFERROR(VLOOKUP($A61,'4KXCFinisherCount'!$A:$H,8,FALSE),0)</f>
        <v>2</v>
      </c>
      <c r="D61" s="2">
        <f>IFERROR(VLOOKUP($A61,NatXCFinisherCount!$A:$L,12,FALSE),0)</f>
        <v>13</v>
      </c>
      <c r="E61" s="1">
        <f>SUM(B61:D61)</f>
        <v>15</v>
      </c>
    </row>
    <row r="62" spans="1:5" x14ac:dyDescent="0.25">
      <c r="A62" t="s">
        <v>8</v>
      </c>
      <c r="B62" s="2">
        <f>IFERROR(VLOOKUP($A62,NatXCRFinisherCount!$A:$F,6,FALSE),0)</f>
        <v>6</v>
      </c>
      <c r="C62" s="2">
        <f>IFERROR(VLOOKUP($A62,'4KXCFinisherCount'!$A:$H,8,FALSE),0)</f>
        <v>4</v>
      </c>
      <c r="D62" s="2">
        <f>IFERROR(VLOOKUP($A62,NatXCFinisherCount!$A:$L,12,FALSE),0)</f>
        <v>4</v>
      </c>
      <c r="E62" s="1">
        <f>SUM(B62:D62)</f>
        <v>14</v>
      </c>
    </row>
    <row r="63" spans="1:5" x14ac:dyDescent="0.25">
      <c r="A63" t="s">
        <v>56</v>
      </c>
      <c r="B63" s="2">
        <f>IFERROR(VLOOKUP($A63,NatXCRFinisherCount!$A:$F,6,FALSE),0)</f>
        <v>6</v>
      </c>
      <c r="C63" s="2">
        <f>IFERROR(VLOOKUP($A63,'4KXCFinisherCount'!$A:$H,8,FALSE),0)</f>
        <v>2</v>
      </c>
      <c r="D63" s="2">
        <f>IFERROR(VLOOKUP($A63,NatXCFinisherCount!$A:$L,12,FALSE),0)</f>
        <v>6</v>
      </c>
      <c r="E63" s="1">
        <f>SUM(B63:D63)</f>
        <v>14</v>
      </c>
    </row>
    <row r="64" spans="1:5" x14ac:dyDescent="0.25">
      <c r="A64" t="s">
        <v>126</v>
      </c>
      <c r="B64" s="2">
        <f>IFERROR(VLOOKUP($A64,NatXCRFinisherCount!$A:$F,6,FALSE),0)</f>
        <v>0</v>
      </c>
      <c r="C64" s="2">
        <f>IFERROR(VLOOKUP($A64,'4KXCFinisherCount'!$A:$H,8,FALSE),0)</f>
        <v>1</v>
      </c>
      <c r="D64" s="2">
        <f>IFERROR(VLOOKUP($A64,NatXCFinisherCount!$A:$L,12,FALSE),0)</f>
        <v>12</v>
      </c>
      <c r="E64" s="1">
        <f>SUM(B64:D64)</f>
        <v>13</v>
      </c>
    </row>
    <row r="65" spans="1:5" x14ac:dyDescent="0.25">
      <c r="A65" s="4" t="s">
        <v>135</v>
      </c>
      <c r="B65" s="2">
        <f>IFERROR(VLOOKUP($A65,NatXCRFinisherCount!$A:$F,6,FALSE),0)</f>
        <v>0</v>
      </c>
      <c r="C65" s="2">
        <f>IFERROR(VLOOKUP($A65,'4KXCFinisherCount'!$A:$H,8,FALSE),0)</f>
        <v>0</v>
      </c>
      <c r="D65" s="2">
        <f>IFERROR(VLOOKUP($A65,NatXCFinisherCount!$A:$L,12,FALSE),0)</f>
        <v>12</v>
      </c>
      <c r="E65" s="1">
        <f>SUM(B65:D65)</f>
        <v>12</v>
      </c>
    </row>
    <row r="66" spans="1:5" x14ac:dyDescent="0.25">
      <c r="A66" t="s">
        <v>22</v>
      </c>
      <c r="B66" s="2">
        <f>IFERROR(VLOOKUP($A66,NatXCRFinisherCount!$A:$F,6,FALSE),0)</f>
        <v>8</v>
      </c>
      <c r="C66" s="2">
        <f>IFERROR(VLOOKUP($A66,'4KXCFinisherCount'!$A:$H,8,FALSE),0)</f>
        <v>0</v>
      </c>
      <c r="D66" s="2">
        <f>IFERROR(VLOOKUP($A66,NatXCFinisherCount!$A:$L,12,FALSE),0)</f>
        <v>2</v>
      </c>
      <c r="E66" s="1">
        <f>SUM(B66:D66)</f>
        <v>10</v>
      </c>
    </row>
    <row r="67" spans="1:5" x14ac:dyDescent="0.25">
      <c r="A67" t="s">
        <v>145</v>
      </c>
      <c r="B67" s="2">
        <f>IFERROR(VLOOKUP($A67,NatXCRFinisherCount!$A:$F,6,FALSE),0)</f>
        <v>0</v>
      </c>
      <c r="C67" s="2">
        <f>IFERROR(VLOOKUP($A67,'4KXCFinisherCount'!$A:$H,8,FALSE),0)</f>
        <v>5</v>
      </c>
      <c r="D67" s="2">
        <f>IFERROR(VLOOKUP($A67,NatXCFinisherCount!$A:$L,12,FALSE),0)</f>
        <v>5</v>
      </c>
      <c r="E67" s="1">
        <f>SUM(B67:D67)</f>
        <v>10</v>
      </c>
    </row>
    <row r="68" spans="1:5" x14ac:dyDescent="0.25">
      <c r="A68" t="s">
        <v>124</v>
      </c>
      <c r="B68" s="2">
        <f>IFERROR(VLOOKUP($A68,NatXCRFinisherCount!$A:$F,6,FALSE),0)</f>
        <v>0</v>
      </c>
      <c r="C68" s="2">
        <f>IFERROR(VLOOKUP($A68,'4KXCFinisherCount'!$A:$H,8,FALSE),0)</f>
        <v>1</v>
      </c>
      <c r="D68" s="2">
        <f>IFERROR(VLOOKUP($A68,NatXCFinisherCount!$A:$L,12,FALSE),0)</f>
        <v>9</v>
      </c>
      <c r="E68" s="1">
        <f>SUM(B68:D68)</f>
        <v>10</v>
      </c>
    </row>
    <row r="69" spans="1:5" x14ac:dyDescent="0.25">
      <c r="A69" t="s">
        <v>19</v>
      </c>
      <c r="B69" s="2">
        <f>IFERROR(VLOOKUP($A69,NatXCRFinisherCount!$A:$F,6,FALSE),0)</f>
        <v>6</v>
      </c>
      <c r="C69" s="2">
        <f>IFERROR(VLOOKUP($A69,'4KXCFinisherCount'!$A:$H,8,FALSE),0)</f>
        <v>0</v>
      </c>
      <c r="D69" s="2">
        <f>IFERROR(VLOOKUP($A69,NatXCFinisherCount!$A:$L,12,FALSE),0)</f>
        <v>3</v>
      </c>
      <c r="E69" s="1">
        <f>SUM(B69:D69)</f>
        <v>9</v>
      </c>
    </row>
    <row r="70" spans="1:5" x14ac:dyDescent="0.25">
      <c r="A70" s="4" t="s">
        <v>122</v>
      </c>
      <c r="B70" s="2">
        <f>IFERROR(VLOOKUP($A70,NatXCRFinisherCount!$A:$F,6,FALSE),0)</f>
        <v>0</v>
      </c>
      <c r="C70" s="2">
        <f>IFERROR(VLOOKUP($A70,'4KXCFinisherCount'!$A:$H,8,FALSE),0)</f>
        <v>0</v>
      </c>
      <c r="D70" s="2">
        <f>IFERROR(VLOOKUP($A70,NatXCFinisherCount!$A:$L,12,FALSE),0)</f>
        <v>9</v>
      </c>
      <c r="E70" s="1">
        <f>SUM(B70:D70)</f>
        <v>9</v>
      </c>
    </row>
    <row r="71" spans="1:5" x14ac:dyDescent="0.25">
      <c r="A71" s="4" t="s">
        <v>140</v>
      </c>
      <c r="B71" s="2">
        <f>IFERROR(VLOOKUP($A71,NatXCRFinisherCount!$A:$F,6,FALSE),0)</f>
        <v>0</v>
      </c>
      <c r="C71" s="2">
        <f>IFERROR(VLOOKUP($A71,'4KXCFinisherCount'!$A:$H,8,FALSE),0)</f>
        <v>0</v>
      </c>
      <c r="D71" s="2">
        <f>IFERROR(VLOOKUP($A71,NatXCFinisherCount!$A:$L,12,FALSE),0)</f>
        <v>9</v>
      </c>
      <c r="E71" s="1">
        <f>SUM(B71:D71)</f>
        <v>9</v>
      </c>
    </row>
    <row r="72" spans="1:5" x14ac:dyDescent="0.25">
      <c r="A72" t="s">
        <v>10</v>
      </c>
      <c r="B72" s="2">
        <f>IFERROR(VLOOKUP($A72,NatXCRFinisherCount!$A:$F,6,FALSE),0)</f>
        <v>5</v>
      </c>
      <c r="C72" s="2">
        <f>IFERROR(VLOOKUP($A72,'4KXCFinisherCount'!$A:$H,8,FALSE),0)</f>
        <v>1</v>
      </c>
      <c r="D72" s="2">
        <f>IFERROR(VLOOKUP($A72,NatXCFinisherCount!$A:$L,12,FALSE),0)</f>
        <v>2</v>
      </c>
      <c r="E72" s="1">
        <f>SUM(B72:D72)</f>
        <v>8</v>
      </c>
    </row>
    <row r="73" spans="1:5" x14ac:dyDescent="0.25">
      <c r="A73" t="s">
        <v>149</v>
      </c>
      <c r="B73" s="2">
        <f>IFERROR(VLOOKUP($A73,NatXCRFinisherCount!$A:$F,6,FALSE),0)</f>
        <v>0</v>
      </c>
      <c r="C73" s="2">
        <f>IFERROR(VLOOKUP($A73,'4KXCFinisherCount'!$A:$H,8,FALSE),0)</f>
        <v>0</v>
      </c>
      <c r="D73" s="2">
        <f>IFERROR(VLOOKUP($A73,NatXCFinisherCount!$A:$L,12,FALSE),0)</f>
        <v>7</v>
      </c>
      <c r="E73" s="1">
        <f>SUM(B73:D73)</f>
        <v>7</v>
      </c>
    </row>
    <row r="74" spans="1:5" x14ac:dyDescent="0.25">
      <c r="A74" t="s">
        <v>84</v>
      </c>
      <c r="B74" s="2">
        <f>IFERROR(VLOOKUP($A74,NatXCRFinisherCount!$A:$F,6,FALSE),0)</f>
        <v>0</v>
      </c>
      <c r="C74" s="2">
        <f>IFERROR(VLOOKUP($A74,'4KXCFinisherCount'!$A:$H,8,FALSE),0)</f>
        <v>0</v>
      </c>
      <c r="D74" s="2">
        <f>IFERROR(VLOOKUP($A74,NatXCFinisherCount!$A:$L,12,FALSE),0)</f>
        <v>6</v>
      </c>
      <c r="E74" s="1">
        <f>SUM(B74:D74)</f>
        <v>6</v>
      </c>
    </row>
    <row r="75" spans="1:5" x14ac:dyDescent="0.25">
      <c r="A75" t="s">
        <v>150</v>
      </c>
      <c r="B75" s="2">
        <f>IFERROR(VLOOKUP($A75,NatXCRFinisherCount!$A:$F,6,FALSE),0)</f>
        <v>0</v>
      </c>
      <c r="C75" s="2">
        <f>IFERROR(VLOOKUP($A75,'4KXCFinisherCount'!$A:$H,8,FALSE),0)</f>
        <v>0</v>
      </c>
      <c r="D75" s="2">
        <f>IFERROR(VLOOKUP($A75,NatXCFinisherCount!$A:$L,12,FALSE),0)</f>
        <v>6</v>
      </c>
      <c r="E75" s="1">
        <f>SUM(B75:D75)</f>
        <v>6</v>
      </c>
    </row>
    <row r="76" spans="1:5" x14ac:dyDescent="0.25">
      <c r="A76" t="s">
        <v>34</v>
      </c>
      <c r="B76" s="2">
        <f>IFERROR(VLOOKUP($A76,NatXCRFinisherCount!$A:$F,6,FALSE),0)</f>
        <v>0</v>
      </c>
      <c r="C76" s="2">
        <f>IFERROR(VLOOKUP($A76,'4KXCFinisherCount'!$A:$H,8,FALSE),0)</f>
        <v>3</v>
      </c>
      <c r="D76" s="2">
        <f>IFERROR(VLOOKUP($A76,NatXCFinisherCount!$A:$L,12,FALSE),0)</f>
        <v>3</v>
      </c>
      <c r="E76" s="1">
        <f>SUM(B76:D76)</f>
        <v>6</v>
      </c>
    </row>
    <row r="77" spans="1:5" x14ac:dyDescent="0.25">
      <c r="A77" s="4" t="s">
        <v>121</v>
      </c>
      <c r="B77" s="2">
        <f>IFERROR(VLOOKUP($A77,NatXCRFinisherCount!$A:$F,6,FALSE),0)</f>
        <v>0</v>
      </c>
      <c r="C77" s="2">
        <f>IFERROR(VLOOKUP($A77,'4KXCFinisherCount'!$A:$H,8,FALSE),0)</f>
        <v>0</v>
      </c>
      <c r="D77" s="2">
        <f>IFERROR(VLOOKUP($A77,NatXCFinisherCount!$A:$L,12,FALSE),0)</f>
        <v>5</v>
      </c>
      <c r="E77" s="1">
        <f>SUM(B77:D77)</f>
        <v>5</v>
      </c>
    </row>
    <row r="78" spans="1:5" x14ac:dyDescent="0.25">
      <c r="A78" t="s">
        <v>39</v>
      </c>
      <c r="B78" s="2">
        <f>IFERROR(VLOOKUP($A78,NatXCRFinisherCount!$A:$F,6,FALSE),0)</f>
        <v>0</v>
      </c>
      <c r="C78" s="2">
        <f>IFERROR(VLOOKUP($A78,'4KXCFinisherCount'!$A:$H,8,FALSE),0)</f>
        <v>4</v>
      </c>
      <c r="D78" s="2">
        <f>IFERROR(VLOOKUP($A78,NatXCFinisherCount!$A:$L,12,FALSE),0)</f>
        <v>1</v>
      </c>
      <c r="E78" s="1">
        <f>SUM(B78:D78)</f>
        <v>5</v>
      </c>
    </row>
    <row r="79" spans="1:5" x14ac:dyDescent="0.25">
      <c r="A79" t="s">
        <v>90</v>
      </c>
      <c r="B79" s="2">
        <f>IFERROR(VLOOKUP($A79,NatXCRFinisherCount!$A:$F,6,FALSE),0)</f>
        <v>0</v>
      </c>
      <c r="C79" s="2">
        <f>IFERROR(VLOOKUP($A79,'4KXCFinisherCount'!$A:$H,8,FALSE),0)</f>
        <v>1</v>
      </c>
      <c r="D79" s="2">
        <f>IFERROR(VLOOKUP($A79,NatXCFinisherCount!$A:$L,12,FALSE),0)</f>
        <v>4</v>
      </c>
      <c r="E79" s="1">
        <f>SUM(B79:D79)</f>
        <v>5</v>
      </c>
    </row>
    <row r="80" spans="1:5" x14ac:dyDescent="0.25">
      <c r="A80" t="s">
        <v>54</v>
      </c>
      <c r="B80" s="2">
        <f>IFERROR(VLOOKUP($A80,NatXCRFinisherCount!$A:$F,6,FALSE),0)</f>
        <v>0</v>
      </c>
      <c r="C80" s="2">
        <f>IFERROR(VLOOKUP($A80,'4KXCFinisherCount'!$A:$H,8,FALSE),0)</f>
        <v>2</v>
      </c>
      <c r="D80" s="2">
        <f>IFERROR(VLOOKUP($A80,NatXCFinisherCount!$A:$L,12,FALSE),0)</f>
        <v>3</v>
      </c>
      <c r="E80" s="1">
        <f>SUM(B80:D80)</f>
        <v>5</v>
      </c>
    </row>
    <row r="81" spans="1:5" x14ac:dyDescent="0.25">
      <c r="A81" s="4" t="s">
        <v>133</v>
      </c>
      <c r="B81" s="2">
        <f>IFERROR(VLOOKUP($A81,NatXCRFinisherCount!$A:$F,6,FALSE),0)</f>
        <v>0</v>
      </c>
      <c r="C81" s="2">
        <f>IFERROR(VLOOKUP($A81,'4KXCFinisherCount'!$A:$H,8,FALSE),0)</f>
        <v>0</v>
      </c>
      <c r="D81" s="2">
        <f>IFERROR(VLOOKUP($A81,NatXCFinisherCount!$A:$L,12,FALSE),0)</f>
        <v>5</v>
      </c>
      <c r="E81" s="1">
        <f>SUM(B81:D81)</f>
        <v>5</v>
      </c>
    </row>
    <row r="82" spans="1:5" x14ac:dyDescent="0.25">
      <c r="A82" t="s">
        <v>28</v>
      </c>
      <c r="B82" s="2">
        <f>IFERROR(VLOOKUP($A82,NatXCRFinisherCount!$A:$F,6,FALSE),0)</f>
        <v>0</v>
      </c>
      <c r="C82" s="2">
        <f>IFERROR(VLOOKUP($A82,'4KXCFinisherCount'!$A:$H,8,FALSE),0)</f>
        <v>1</v>
      </c>
      <c r="D82" s="2">
        <f>IFERROR(VLOOKUP($A82,NatXCFinisherCount!$A:$L,12,FALSE),0)</f>
        <v>3</v>
      </c>
      <c r="E82" s="1">
        <f>SUM(B82:D82)</f>
        <v>4</v>
      </c>
    </row>
    <row r="83" spans="1:5" x14ac:dyDescent="0.25">
      <c r="A83" s="4" t="s">
        <v>130</v>
      </c>
      <c r="B83" s="2">
        <f>IFERROR(VLOOKUP($A83,NatXCRFinisherCount!$A:$F,6,FALSE),0)</f>
        <v>0</v>
      </c>
      <c r="C83" s="2">
        <f>IFERROR(VLOOKUP($A83,'4KXCFinisherCount'!$A:$H,8,FALSE),0)</f>
        <v>0</v>
      </c>
      <c r="D83" s="2">
        <f>IFERROR(VLOOKUP($A83,NatXCFinisherCount!$A:$L,12,FALSE),0)</f>
        <v>4</v>
      </c>
      <c r="E83" s="1">
        <f>SUM(B83:D83)</f>
        <v>4</v>
      </c>
    </row>
    <row r="84" spans="1:5" x14ac:dyDescent="0.25">
      <c r="A84" s="4" t="s">
        <v>132</v>
      </c>
      <c r="B84" s="2">
        <f>IFERROR(VLOOKUP($A84,NatXCRFinisherCount!$A:$F,6,FALSE),0)</f>
        <v>0</v>
      </c>
      <c r="C84" s="2">
        <f>IFERROR(VLOOKUP($A84,'4KXCFinisherCount'!$A:$H,8,FALSE),0)</f>
        <v>0</v>
      </c>
      <c r="D84" s="2">
        <f>IFERROR(VLOOKUP($A84,NatXCFinisherCount!$A:$L,12,FALSE),0)</f>
        <v>4</v>
      </c>
      <c r="E84" s="1">
        <f>SUM(B84:D84)</f>
        <v>4</v>
      </c>
    </row>
    <row r="85" spans="1:5" x14ac:dyDescent="0.25">
      <c r="A85" s="4" t="s">
        <v>134</v>
      </c>
      <c r="B85" s="2">
        <f>IFERROR(VLOOKUP($A85,NatXCRFinisherCount!$A:$F,6,FALSE),0)</f>
        <v>0</v>
      </c>
      <c r="C85" s="2">
        <f>IFERROR(VLOOKUP($A85,'4KXCFinisherCount'!$A:$H,8,FALSE),0)</f>
        <v>0</v>
      </c>
      <c r="D85" s="2">
        <f>IFERROR(VLOOKUP($A85,NatXCFinisherCount!$A:$L,12,FALSE),0)</f>
        <v>4</v>
      </c>
      <c r="E85" s="1">
        <f>SUM(B85:D85)</f>
        <v>4</v>
      </c>
    </row>
    <row r="86" spans="1:5" x14ac:dyDescent="0.25">
      <c r="A86" t="s">
        <v>101</v>
      </c>
      <c r="B86" s="2">
        <f>IFERROR(VLOOKUP($A86,NatXCRFinisherCount!$A:$F,6,FALSE),0)</f>
        <v>0</v>
      </c>
      <c r="C86" s="2">
        <f>IFERROR(VLOOKUP($A86,'4KXCFinisherCount'!$A:$H,8,FALSE),0)</f>
        <v>1</v>
      </c>
      <c r="D86" s="2">
        <f>IFERROR(VLOOKUP($A86,NatXCFinisherCount!$A:$L,12,FALSE),0)</f>
        <v>3</v>
      </c>
      <c r="E86" s="1">
        <f>SUM(B86:D86)</f>
        <v>4</v>
      </c>
    </row>
    <row r="87" spans="1:5" x14ac:dyDescent="0.25">
      <c r="A87" t="s">
        <v>147</v>
      </c>
      <c r="B87" s="2">
        <f>IFERROR(VLOOKUP($A87,NatXCRFinisherCount!$A:$F,6,FALSE),0)</f>
        <v>0</v>
      </c>
      <c r="C87" s="2">
        <f>IFERROR(VLOOKUP($A87,'4KXCFinisherCount'!$A:$H,8,FALSE),0)</f>
        <v>0</v>
      </c>
      <c r="D87" s="2">
        <f>IFERROR(VLOOKUP($A87,NatXCFinisherCount!$A:$L,12,FALSE),0)</f>
        <v>3</v>
      </c>
      <c r="E87" s="1">
        <f>SUM(B87:D87)</f>
        <v>3</v>
      </c>
    </row>
    <row r="88" spans="1:5" x14ac:dyDescent="0.25">
      <c r="A88" s="4" t="s">
        <v>127</v>
      </c>
      <c r="B88" s="2">
        <f>IFERROR(VLOOKUP($A88,NatXCRFinisherCount!$A:$F,6,FALSE),0)</f>
        <v>0</v>
      </c>
      <c r="C88" s="2">
        <f>IFERROR(VLOOKUP($A88,'4KXCFinisherCount'!$A:$H,8,FALSE),0)</f>
        <v>0</v>
      </c>
      <c r="D88" s="2">
        <f>IFERROR(VLOOKUP($A88,NatXCFinisherCount!$A:$L,12,FALSE),0)</f>
        <v>3</v>
      </c>
      <c r="E88" s="1">
        <f>SUM(B88:D88)</f>
        <v>3</v>
      </c>
    </row>
    <row r="89" spans="1:5" x14ac:dyDescent="0.25">
      <c r="A89" t="s">
        <v>24</v>
      </c>
      <c r="B89" s="2">
        <f>IFERROR(VLOOKUP($A89,NatXCRFinisherCount!$A:$F,6,FALSE),0)</f>
        <v>1</v>
      </c>
      <c r="C89" s="2">
        <f>IFERROR(VLOOKUP($A89,'4KXCFinisherCount'!$A:$H,8,FALSE),0)</f>
        <v>1</v>
      </c>
      <c r="D89" s="2">
        <f>IFERROR(VLOOKUP($A89,NatXCFinisherCount!$A:$L,12,FALSE),0)</f>
        <v>0</v>
      </c>
      <c r="E89" s="1">
        <f>SUM(B89:D89)</f>
        <v>2</v>
      </c>
    </row>
    <row r="90" spans="1:5" x14ac:dyDescent="0.25">
      <c r="A90" t="s">
        <v>117</v>
      </c>
      <c r="B90" s="2">
        <f>IFERROR(VLOOKUP($A90,NatXCRFinisherCount!$A:$F,6,FALSE),0)</f>
        <v>0</v>
      </c>
      <c r="C90" s="2">
        <f>IFERROR(VLOOKUP($A90,'4KXCFinisherCount'!$A:$H,8,FALSE),0)</f>
        <v>1</v>
      </c>
      <c r="D90" s="2">
        <f>IFERROR(VLOOKUP($A90,NatXCFinisherCount!$A:$L,12,FALSE),0)</f>
        <v>1</v>
      </c>
      <c r="E90" s="1">
        <f>SUM(B90:D90)</f>
        <v>2</v>
      </c>
    </row>
    <row r="91" spans="1:5" x14ac:dyDescent="0.25">
      <c r="A91" t="s">
        <v>148</v>
      </c>
      <c r="B91" s="2">
        <f>IFERROR(VLOOKUP($A91,NatXCRFinisherCount!$A:$F,6,FALSE),0)</f>
        <v>0</v>
      </c>
      <c r="C91" s="2">
        <f>IFERROR(VLOOKUP($A91,'4KXCFinisherCount'!$A:$H,8,FALSE),0)</f>
        <v>0</v>
      </c>
      <c r="D91" s="2">
        <f>IFERROR(VLOOKUP($A91,NatXCFinisherCount!$A:$L,12,FALSE),0)</f>
        <v>2</v>
      </c>
      <c r="E91" s="1">
        <f>SUM(B91:D91)</f>
        <v>2</v>
      </c>
    </row>
    <row r="92" spans="1:5" x14ac:dyDescent="0.25">
      <c r="A92" t="s">
        <v>87</v>
      </c>
      <c r="B92" s="2">
        <f>IFERROR(VLOOKUP($A92,NatXCRFinisherCount!$A:$F,6,FALSE),0)</f>
        <v>0</v>
      </c>
      <c r="C92" s="2">
        <f>IFERROR(VLOOKUP($A92,'4KXCFinisherCount'!$A:$H,8,FALSE),0)</f>
        <v>1</v>
      </c>
      <c r="D92" s="2">
        <f>IFERROR(VLOOKUP($A92,NatXCFinisherCount!$A:$L,12,FALSE),0)</f>
        <v>1</v>
      </c>
      <c r="E92" s="1">
        <f>SUM(B92:D92)</f>
        <v>2</v>
      </c>
    </row>
    <row r="93" spans="1:5" x14ac:dyDescent="0.25">
      <c r="A93" t="s">
        <v>88</v>
      </c>
      <c r="B93" s="2">
        <f>IFERROR(VLOOKUP($A93,NatXCRFinisherCount!$A:$F,6,FALSE),0)</f>
        <v>0</v>
      </c>
      <c r="C93" s="2">
        <f>IFERROR(VLOOKUP($A93,'4KXCFinisherCount'!$A:$H,8,FALSE),0)</f>
        <v>0</v>
      </c>
      <c r="D93" s="2">
        <f>IFERROR(VLOOKUP($A93,NatXCFinisherCount!$A:$L,12,FALSE),0)</f>
        <v>2</v>
      </c>
      <c r="E93" s="1">
        <f>SUM(B93:D93)</f>
        <v>2</v>
      </c>
    </row>
    <row r="94" spans="1:5" x14ac:dyDescent="0.25">
      <c r="A94" s="4" t="s">
        <v>120</v>
      </c>
      <c r="B94" s="2">
        <f>IFERROR(VLOOKUP($A94,NatXCRFinisherCount!$A:$F,6,FALSE),0)</f>
        <v>0</v>
      </c>
      <c r="C94" s="2">
        <f>IFERROR(VLOOKUP($A94,'4KXCFinisherCount'!$A:$H,8,FALSE),0)</f>
        <v>0</v>
      </c>
      <c r="D94" s="2">
        <f>IFERROR(VLOOKUP($A94,NatXCFinisherCount!$A:$L,12,FALSE),0)</f>
        <v>2</v>
      </c>
      <c r="E94" s="1">
        <f>SUM(B94:D94)</f>
        <v>2</v>
      </c>
    </row>
    <row r="95" spans="1:5" x14ac:dyDescent="0.25">
      <c r="A95" s="4" t="s">
        <v>123</v>
      </c>
      <c r="B95" s="2">
        <f>IFERROR(VLOOKUP($A95,NatXCRFinisherCount!$A:$F,6,FALSE),0)</f>
        <v>0</v>
      </c>
      <c r="C95" s="2">
        <f>IFERROR(VLOOKUP($A95,'4KXCFinisherCount'!$A:$H,8,FALSE),0)</f>
        <v>0</v>
      </c>
      <c r="D95" s="2">
        <f>IFERROR(VLOOKUP($A95,NatXCFinisherCount!$A:$L,12,FALSE),0)</f>
        <v>2</v>
      </c>
      <c r="E95" s="1">
        <f>SUM(B95:D95)</f>
        <v>2</v>
      </c>
    </row>
    <row r="96" spans="1:5" x14ac:dyDescent="0.25">
      <c r="A96" t="s">
        <v>96</v>
      </c>
      <c r="B96" s="2">
        <f>IFERROR(VLOOKUP($A96,NatXCRFinisherCount!$A:$F,6,FALSE),0)</f>
        <v>0</v>
      </c>
      <c r="C96" s="2">
        <f>IFERROR(VLOOKUP($A96,'4KXCFinisherCount'!$A:$H,8,FALSE),0)</f>
        <v>0</v>
      </c>
      <c r="D96" s="2">
        <f>IFERROR(VLOOKUP($A96,NatXCFinisherCount!$A:$L,12,FALSE),0)</f>
        <v>2</v>
      </c>
      <c r="E96" s="1">
        <f>SUM(B96:D96)</f>
        <v>2</v>
      </c>
    </row>
    <row r="97" spans="1:5" x14ac:dyDescent="0.25">
      <c r="A97" t="s">
        <v>102</v>
      </c>
      <c r="B97" s="2">
        <f>IFERROR(VLOOKUP($A97,NatXCRFinisherCount!$A:$F,6,FALSE),0)</f>
        <v>0</v>
      </c>
      <c r="C97" s="2">
        <f>IFERROR(VLOOKUP($A97,'4KXCFinisherCount'!$A:$H,8,FALSE),0)</f>
        <v>2</v>
      </c>
      <c r="D97" s="2">
        <f>IFERROR(VLOOKUP($A97,NatXCFinisherCount!$A:$L,12,FALSE),0)</f>
        <v>0</v>
      </c>
      <c r="E97" s="1">
        <f>SUM(B97:D97)</f>
        <v>2</v>
      </c>
    </row>
    <row r="98" spans="1:5" x14ac:dyDescent="0.25">
      <c r="A98" t="s">
        <v>100</v>
      </c>
      <c r="B98" s="2">
        <f>IFERROR(VLOOKUP($A98,NatXCRFinisherCount!$A:$F,6,FALSE),0)</f>
        <v>0</v>
      </c>
      <c r="C98" s="2">
        <f>IFERROR(VLOOKUP($A98,'4KXCFinisherCount'!$A:$H,8,FALSE),0)</f>
        <v>1</v>
      </c>
      <c r="D98" s="2">
        <f>IFERROR(VLOOKUP($A98,NatXCFinisherCount!$A:$L,12,FALSE),0)</f>
        <v>1</v>
      </c>
      <c r="E98" s="1">
        <f>SUM(B98:D98)</f>
        <v>2</v>
      </c>
    </row>
    <row r="99" spans="1:5" x14ac:dyDescent="0.25">
      <c r="A99" s="4" t="s">
        <v>141</v>
      </c>
      <c r="B99" s="2">
        <f>IFERROR(VLOOKUP($A99,NatXCRFinisherCount!$A:$F,6,FALSE),0)</f>
        <v>0</v>
      </c>
      <c r="C99" s="2">
        <f>IFERROR(VLOOKUP($A99,'4KXCFinisherCount'!$A:$H,8,FALSE),0)</f>
        <v>0</v>
      </c>
      <c r="D99" s="2">
        <f>IFERROR(VLOOKUP($A99,NatXCFinisherCount!$A:$L,12,FALSE),0)</f>
        <v>2</v>
      </c>
      <c r="E99" s="1">
        <f>SUM(B99:D99)</f>
        <v>2</v>
      </c>
    </row>
    <row r="100" spans="1:5" x14ac:dyDescent="0.25">
      <c r="A100" t="s">
        <v>144</v>
      </c>
      <c r="B100" s="2">
        <f>IFERROR(VLOOKUP($A100,NatXCRFinisherCount!$A:$F,6,FALSE),0)</f>
        <v>0</v>
      </c>
      <c r="C100" s="2">
        <f>IFERROR(VLOOKUP($A100,'4KXCFinisherCount'!$A:$H,8,FALSE),0)</f>
        <v>1</v>
      </c>
      <c r="D100" s="2">
        <f>IFERROR(VLOOKUP($A100,NatXCFinisherCount!$A:$L,12,FALSE),0)</f>
        <v>0</v>
      </c>
      <c r="E100" s="1">
        <f>SUM(B100:D100)</f>
        <v>1</v>
      </c>
    </row>
    <row r="101" spans="1:5" x14ac:dyDescent="0.25">
      <c r="A101" t="s">
        <v>86</v>
      </c>
      <c r="B101" s="2">
        <f>IFERROR(VLOOKUP($A101,NatXCRFinisherCount!$A:$F,6,FALSE),0)</f>
        <v>0</v>
      </c>
      <c r="C101" s="2">
        <f>IFERROR(VLOOKUP($A101,'4KXCFinisherCount'!$A:$H,8,FALSE),0)</f>
        <v>0</v>
      </c>
      <c r="D101" s="2">
        <f>IFERROR(VLOOKUP($A101,NatXCFinisherCount!$A:$L,12,FALSE),0)</f>
        <v>1</v>
      </c>
      <c r="E101" s="1">
        <f>SUM(B101:D101)</f>
        <v>1</v>
      </c>
    </row>
    <row r="102" spans="1:5" x14ac:dyDescent="0.25">
      <c r="A102" t="s">
        <v>116</v>
      </c>
      <c r="B102" s="2">
        <f>IFERROR(VLOOKUP($A102,NatXCRFinisherCount!$A:$F,6,FALSE),0)</f>
        <v>0</v>
      </c>
      <c r="C102" s="2">
        <f>IFERROR(VLOOKUP($A102,'4KXCFinisherCount'!$A:$H,8,FALSE),0)</f>
        <v>1</v>
      </c>
      <c r="D102" s="2">
        <f>IFERROR(VLOOKUP($A102,NatXCFinisherCount!$A:$L,12,FALSE),0)</f>
        <v>0</v>
      </c>
      <c r="E102" s="1">
        <f>SUM(B102:D102)</f>
        <v>1</v>
      </c>
    </row>
    <row r="103" spans="1:5" x14ac:dyDescent="0.25">
      <c r="A103" t="s">
        <v>91</v>
      </c>
      <c r="B103" s="2">
        <f>IFERROR(VLOOKUP($A103,NatXCRFinisherCount!$A:$F,6,FALSE),0)</f>
        <v>0</v>
      </c>
      <c r="C103" s="2">
        <f>IFERROR(VLOOKUP($A103,'4KXCFinisherCount'!$A:$H,8,FALSE),0)</f>
        <v>0</v>
      </c>
      <c r="D103" s="2">
        <f>IFERROR(VLOOKUP($A103,NatXCFinisherCount!$A:$L,12,FALSE),0)</f>
        <v>1</v>
      </c>
      <c r="E103" s="1">
        <f>SUM(B103:D103)</f>
        <v>1</v>
      </c>
    </row>
    <row r="104" spans="1:5" x14ac:dyDescent="0.25">
      <c r="A104" t="s">
        <v>97</v>
      </c>
      <c r="B104" s="2">
        <f>IFERROR(VLOOKUP($A104,NatXCRFinisherCount!$A:$F,6,FALSE),0)</f>
        <v>0</v>
      </c>
      <c r="C104" s="2">
        <f>IFERROR(VLOOKUP($A104,'4KXCFinisherCount'!$A:$H,8,FALSE),0)</f>
        <v>1</v>
      </c>
      <c r="D104" s="2">
        <f>IFERROR(VLOOKUP($A104,NatXCFinisherCount!$A:$L,12,FALSE),0)</f>
        <v>0</v>
      </c>
      <c r="E104" s="1">
        <f>SUM(B104:D104)</f>
        <v>1</v>
      </c>
    </row>
    <row r="105" spans="1:5" x14ac:dyDescent="0.25">
      <c r="A105" s="4" t="s">
        <v>136</v>
      </c>
      <c r="B105" s="2">
        <f>IFERROR(VLOOKUP($A105,NatXCRFinisherCount!$A:$F,6,FALSE),0)</f>
        <v>0</v>
      </c>
      <c r="C105" s="2">
        <f>IFERROR(VLOOKUP($A105,'4KXCFinisherCount'!$A:$H,8,FALSE),0)</f>
        <v>0</v>
      </c>
      <c r="D105" s="2">
        <f>IFERROR(VLOOKUP($A105,NatXCFinisherCount!$A:$L,12,FALSE),0)</f>
        <v>1</v>
      </c>
      <c r="E105" s="1">
        <f>SUM(B105:D105)</f>
        <v>1</v>
      </c>
    </row>
    <row r="106" spans="1:5" x14ac:dyDescent="0.25">
      <c r="A106" s="4" t="s">
        <v>143</v>
      </c>
      <c r="B106" s="2">
        <f>IFERROR(VLOOKUP($A106,NatXCRFinisherCount!$A:$F,6,FALSE),0)</f>
        <v>0</v>
      </c>
      <c r="C106" s="2">
        <f>IFERROR(VLOOKUP($A106,'4KXCFinisherCount'!$A:$H,8,FALSE),0)</f>
        <v>0</v>
      </c>
      <c r="D106" s="2">
        <f>IFERROR(VLOOKUP($A106,NatXCFinisherCount!$A:$L,12,FALSE),0)</f>
        <v>1</v>
      </c>
      <c r="E106" s="1">
        <f>SUM(B106:D106)</f>
        <v>1</v>
      </c>
    </row>
    <row r="107" spans="1:5" x14ac:dyDescent="0.25">
      <c r="A107" t="s">
        <v>81</v>
      </c>
      <c r="B107" s="2">
        <f>IFERROR(VLOOKUP($A107,NatXCRFinisherCount!$A:$F,6,FALSE),0)</f>
        <v>0</v>
      </c>
      <c r="C107" s="2">
        <f>IFERROR(VLOOKUP($A107,'4KXCFinisherCount'!$A:$H,8,FALSE),0)</f>
        <v>0</v>
      </c>
      <c r="D107" s="2">
        <f>IFERROR(VLOOKUP($A107,NatXCFinisherCount!$A:$L,12,FALSE),0)</f>
        <v>0</v>
      </c>
      <c r="E107" s="1">
        <f>SUM(B107:D107)</f>
        <v>0</v>
      </c>
    </row>
    <row r="108" spans="1:5" x14ac:dyDescent="0.25">
      <c r="A108" t="s">
        <v>82</v>
      </c>
      <c r="B108" s="2">
        <f>IFERROR(VLOOKUP($A108,NatXCRFinisherCount!$A:$F,6,FALSE),0)</f>
        <v>0</v>
      </c>
      <c r="C108" s="2">
        <f>IFERROR(VLOOKUP($A108,'4KXCFinisherCount'!$A:$H,8,FALSE),0)</f>
        <v>0</v>
      </c>
      <c r="D108" s="2">
        <f>IFERROR(VLOOKUP($A108,NatXCFinisherCount!$A:$L,12,FALSE),0)</f>
        <v>0</v>
      </c>
      <c r="E108" s="1">
        <f>SUM(B108:D108)</f>
        <v>0</v>
      </c>
    </row>
    <row r="109" spans="1:5" x14ac:dyDescent="0.25">
      <c r="A109" t="s">
        <v>85</v>
      </c>
      <c r="B109" s="2">
        <f>IFERROR(VLOOKUP($A109,NatXCRFinisherCount!$A:$F,6,FALSE),0)</f>
        <v>0</v>
      </c>
      <c r="C109" s="2">
        <f>IFERROR(VLOOKUP($A109,'4KXCFinisherCount'!$A:$H,8,FALSE),0)</f>
        <v>0</v>
      </c>
      <c r="D109" s="2">
        <f>IFERROR(VLOOKUP($A109,NatXCFinisherCount!$A:$L,12,FALSE),0)</f>
        <v>0</v>
      </c>
      <c r="E109" s="1">
        <f>SUM(B109:D109)</f>
        <v>0</v>
      </c>
    </row>
    <row r="110" spans="1:5" x14ac:dyDescent="0.25">
      <c r="A110" t="s">
        <v>89</v>
      </c>
      <c r="B110" s="2">
        <f>IFERROR(VLOOKUP($A110,NatXCRFinisherCount!$A:$F,6,FALSE),0)</f>
        <v>0</v>
      </c>
      <c r="C110" s="2">
        <f>IFERROR(VLOOKUP($A110,'4KXCFinisherCount'!$A:$H,8,FALSE),0)</f>
        <v>0</v>
      </c>
      <c r="D110" s="2">
        <f>IFERROR(VLOOKUP($A110,NatXCFinisherCount!$A:$L,12,FALSE),0)</f>
        <v>0</v>
      </c>
      <c r="E110" s="1">
        <f>SUM(B110:D110)</f>
        <v>0</v>
      </c>
    </row>
    <row r="111" spans="1:5" x14ac:dyDescent="0.25">
      <c r="A111" t="s">
        <v>94</v>
      </c>
      <c r="B111" s="2">
        <f>IFERROR(VLOOKUP($A111,NatXCRFinisherCount!$A:$F,6,FALSE),0)</f>
        <v>0</v>
      </c>
      <c r="C111" s="2">
        <f>IFERROR(VLOOKUP($A111,'4KXCFinisherCount'!$A:$H,8,FALSE),0)</f>
        <v>0</v>
      </c>
      <c r="D111" s="2">
        <f>IFERROR(VLOOKUP($A111,NatXCFinisherCount!$A:$L,12,FALSE),0)</f>
        <v>0</v>
      </c>
      <c r="E111" s="1">
        <f>SUM(B111:D111)</f>
        <v>0</v>
      </c>
    </row>
    <row r="112" spans="1:5" x14ac:dyDescent="0.25">
      <c r="A112" t="s">
        <v>60</v>
      </c>
      <c r="B112" s="2">
        <f>IFERROR(VLOOKUP($A112,NatXCRFinisherCount!$A:$F,6,FALSE),0)</f>
        <v>0</v>
      </c>
      <c r="C112" s="2">
        <f>IFERROR(VLOOKUP($A112,'4KXCFinisherCount'!$A:$H,8,FALSE),0)</f>
        <v>0</v>
      </c>
      <c r="D112" s="2">
        <f>IFERROR(VLOOKUP($A112,NatXCFinisherCount!$A:$L,12,FALSE),0)</f>
        <v>0</v>
      </c>
      <c r="E112" s="1">
        <f>SUM(B112:D112)</f>
        <v>0</v>
      </c>
    </row>
    <row r="113" spans="1:5" x14ac:dyDescent="0.25">
      <c r="A113" t="s">
        <v>98</v>
      </c>
      <c r="B113" s="2">
        <f>IFERROR(VLOOKUP($A113,NatXCRFinisherCount!$A:$F,6,FALSE),0)</f>
        <v>0</v>
      </c>
      <c r="C113" s="2">
        <f>IFERROR(VLOOKUP($A113,'4KXCFinisherCount'!$A:$H,8,FALSE),0)</f>
        <v>0</v>
      </c>
      <c r="D113" s="2">
        <f>IFERROR(VLOOKUP($A113,NatXCFinisherCount!$A:$L,12,FALSE),0)</f>
        <v>0</v>
      </c>
      <c r="E113" s="1">
        <f>SUM(B113:D113)</f>
        <v>0</v>
      </c>
    </row>
    <row r="114" spans="1:5" x14ac:dyDescent="0.25">
      <c r="A114" t="s">
        <v>99</v>
      </c>
      <c r="B114" s="2">
        <f>IFERROR(VLOOKUP($A114,NatXCRFinisherCount!$A:$F,6,FALSE),0)</f>
        <v>0</v>
      </c>
      <c r="C114" s="2">
        <f>IFERROR(VLOOKUP($A114,'4KXCFinisherCount'!$A:$H,8,FALSE),0)</f>
        <v>0</v>
      </c>
      <c r="D114" s="2">
        <f>IFERROR(VLOOKUP($A114,NatXCFinisherCount!$A:$L,12,FALSE),0)</f>
        <v>0</v>
      </c>
      <c r="E114" s="1">
        <f>SUM(B114:D114)</f>
        <v>0</v>
      </c>
    </row>
    <row r="115" spans="1:5" x14ac:dyDescent="0.25">
      <c r="A115" s="4" t="s">
        <v>138</v>
      </c>
      <c r="B115" s="2">
        <f>IFERROR(VLOOKUP($A115,NatXCRFinisherCount!$A:$F,6,FALSE),0)</f>
        <v>0</v>
      </c>
      <c r="C115" s="2">
        <f>IFERROR(VLOOKUP($A115,'4KXCFinisherCount'!$A:$H,8,FALSE),0)</f>
        <v>0</v>
      </c>
      <c r="D115" s="2">
        <f>IFERROR(VLOOKUP($A115,NatXCFinisherCount!$A:$L,12,FALSE),0)</f>
        <v>0</v>
      </c>
      <c r="E115" s="1">
        <f>SUM(B115:D115)</f>
        <v>0</v>
      </c>
    </row>
    <row r="116" spans="1:5" x14ac:dyDescent="0.25">
      <c r="B116" s="2"/>
      <c r="C116" s="2"/>
      <c r="D116" s="2"/>
      <c r="E116" s="1"/>
    </row>
    <row r="117" spans="1:5" x14ac:dyDescent="0.25">
      <c r="A117" s="6" t="s">
        <v>115</v>
      </c>
      <c r="B117" s="6">
        <f>SUM(B2:B115)</f>
        <v>1362</v>
      </c>
      <c r="C117" s="6">
        <f>SUM(C2:C115)</f>
        <v>1079</v>
      </c>
      <c r="D117" s="6">
        <f>SUM(D2:D115)</f>
        <v>1735</v>
      </c>
    </row>
    <row r="118" spans="1:5" x14ac:dyDescent="0.25">
      <c r="A118" s="6" t="s">
        <v>151</v>
      </c>
      <c r="B118" s="6">
        <f>NatXCRFinisherCount!F70</f>
        <v>1362</v>
      </c>
      <c r="C118" s="6">
        <f>'4KXCFinisherCount'!H98</f>
        <v>1079</v>
      </c>
      <c r="D118" s="6">
        <f>NatXCFinisherCount!L115</f>
        <v>1735</v>
      </c>
    </row>
    <row r="119" spans="1:5" x14ac:dyDescent="0.25">
      <c r="A119" s="6" t="s">
        <v>152</v>
      </c>
      <c r="B119" s="6">
        <f>B117-B118</f>
        <v>0</v>
      </c>
      <c r="C119" s="6">
        <f t="shared" ref="C119:D119" si="0">C117-C118</f>
        <v>0</v>
      </c>
      <c r="D119" s="6">
        <f t="shared" si="0"/>
        <v>0</v>
      </c>
    </row>
  </sheetData>
  <autoFilter ref="A1:E115" xr:uid="{FBD7C651-4FBD-4A60-ADFF-7B5BBF99FEE5}">
    <sortState xmlns:xlrd2="http://schemas.microsoft.com/office/spreadsheetml/2017/richdata2" ref="A2:E115">
      <sortCondition descending="1" ref="E1:E115"/>
    </sortState>
  </autoFilter>
  <sortState xmlns:xlrd2="http://schemas.microsoft.com/office/spreadsheetml/2017/richdata2" ref="A2:E115">
    <sortCondition ref="A2:A115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016E61ECD77C43A7695B35AA3CBE50" ma:contentTypeVersion="16" ma:contentTypeDescription="Create a new document." ma:contentTypeScope="" ma:versionID="c6f47f3605f16785cf1dfc1d4cb22b1f">
  <xsd:schema xmlns:xsd="http://www.w3.org/2001/XMLSchema" xmlns:xs="http://www.w3.org/2001/XMLSchema" xmlns:p="http://schemas.microsoft.com/office/2006/metadata/properties" xmlns:ns2="d4e97e60-d57b-46f0-8c68-1d25f9ddb920" xmlns:ns3="d4a48426-97cc-4a61-94fb-56c3682b2352" targetNamespace="http://schemas.microsoft.com/office/2006/metadata/properties" ma:root="true" ma:fieldsID="b701013f6d4352e705b63bcb1afd5ff1" ns2:_="" ns3:_="">
    <xsd:import namespace="d4e97e60-d57b-46f0-8c68-1d25f9ddb920"/>
    <xsd:import namespace="d4a48426-97cc-4a61-94fb-56c3682b23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97e60-d57b-46f0-8c68-1d25f9ddb9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c1864b2-1c78-431e-8829-5aec5be414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a48426-97cc-4a61-94fb-56c3682b23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c8ceca-2b09-4946-bae4-220cf38f94f5}" ma:internalName="TaxCatchAll" ma:showField="CatchAllData" ma:web="d4a48426-97cc-4a61-94fb-56c3682b23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e97e60-d57b-46f0-8c68-1d25f9ddb920">
      <Terms xmlns="http://schemas.microsoft.com/office/infopath/2007/PartnerControls"/>
    </lcf76f155ced4ddcb4097134ff3c332f>
    <TaxCatchAll xmlns="d4a48426-97cc-4a61-94fb-56c3682b235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A9D261-6662-4FB5-8ADB-8BC1824F9A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e97e60-d57b-46f0-8c68-1d25f9ddb920"/>
    <ds:schemaRef ds:uri="d4a48426-97cc-4a61-94fb-56c3682b23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4B8D40-A40C-4BDA-9CAB-D034C693D464}">
  <ds:schemaRefs>
    <ds:schemaRef ds:uri="http://schemas.microsoft.com/office/2006/metadata/properties"/>
    <ds:schemaRef ds:uri="http://schemas.microsoft.com/office/infopath/2007/PartnerControls"/>
    <ds:schemaRef ds:uri="d4e97e60-d57b-46f0-8c68-1d25f9ddb920"/>
    <ds:schemaRef ds:uri="d4a48426-97cc-4a61-94fb-56c3682b2352"/>
  </ds:schemaRefs>
</ds:datastoreItem>
</file>

<file path=customXml/itemProps3.xml><?xml version="1.0" encoding="utf-8"?>
<ds:datastoreItem xmlns:ds="http://schemas.openxmlformats.org/officeDocument/2006/customXml" ds:itemID="{A004BFF8-98D0-470A-BEDE-73FF86947F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NatXCRFinisherCount</vt:lpstr>
      <vt:lpstr>4KXCFinisherCount</vt:lpstr>
      <vt:lpstr>NatXCFinisherCount</vt:lpstr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Alasdhair Love</dc:creator>
  <cp:lastModifiedBy>Alasdhair Love</cp:lastModifiedBy>
  <dcterms:created xsi:type="dcterms:W3CDTF">2021-12-13T08:59:53Z</dcterms:created>
  <dcterms:modified xsi:type="dcterms:W3CDTF">2023-05-02T16:54:23Z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0x01010042016E61ECD77C43A7695B35AA3CBE50</vt:lpwstr>
  </property>
  <property fmtid="{D5CDD505-2E9C-101B-9397-08002B2CF9AE}" pid="3" name="MediaServiceImageTags">
    <vt:lpwstr/>
  </property>
</Properties>
</file>