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D63997D2-E77D-4428-AC7E-1037E200598A}" xr6:coauthVersionLast="47" xr6:coauthVersionMax="47" xr10:uidLastSave="{00000000-0000-0000-0000-000000000000}"/>
  <bookViews>
    <workbookView xWindow="-108" yWindow="-108" windowWidth="23256" windowHeight="12456" activeTab="3" xr2:uid="{A1CBC142-C2B1-4C09-B7C6-20B58A7B2D33}"/>
  </bookViews>
  <sheets>
    <sheet name="NatXCRFinisherCount" sheetId="1" r:id="rId1"/>
    <sheet name="4KXCFinisherCount" sheetId="2" r:id="rId2"/>
    <sheet name="NatXCFinisherCount" sheetId="4" r:id="rId3"/>
    <sheet name="TOTAL" sheetId="3" r:id="rId4"/>
  </sheets>
  <definedNames>
    <definedName name="_xlnm._FilterDatabase" localSheetId="1" hidden="1">'4KXCFinisherCount'!$A$2:$H$2</definedName>
    <definedName name="_xlnm._FilterDatabase" localSheetId="2" hidden="1">NatXCFinisherCount!$A$1:$L$1</definedName>
    <definedName name="_xlnm._FilterDatabase" localSheetId="0" hidden="1">NatXCRFinisherCount!$A$2:$F$69</definedName>
    <definedName name="_xlnm._FilterDatabase" localSheetId="3" hidden="1">TOTAL!$A$1:$E$1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3" l="1"/>
  <c r="D41" i="3"/>
  <c r="D6" i="3"/>
  <c r="D87" i="3"/>
  <c r="D36" i="3"/>
  <c r="B11" i="3"/>
  <c r="H100" i="2"/>
  <c r="G100" i="2"/>
  <c r="F100" i="2"/>
  <c r="E100" i="2"/>
  <c r="D100" i="2"/>
  <c r="C100" i="2"/>
  <c r="B100" i="2"/>
  <c r="D108" i="3" l="1"/>
  <c r="C108" i="3"/>
  <c r="B108" i="3"/>
  <c r="D74" i="3"/>
  <c r="C74" i="3"/>
  <c r="B74" i="3"/>
  <c r="D5" i="3"/>
  <c r="C5" i="3"/>
  <c r="B5" i="3"/>
  <c r="D117" i="3"/>
  <c r="C117" i="3"/>
  <c r="B117" i="3"/>
  <c r="D34" i="3"/>
  <c r="C34" i="3"/>
  <c r="B34" i="3"/>
  <c r="D16" i="3"/>
  <c r="C16" i="3"/>
  <c r="B16" i="3"/>
  <c r="D51" i="3"/>
  <c r="C51" i="3"/>
  <c r="B51" i="3"/>
  <c r="D30" i="3"/>
  <c r="C30" i="3"/>
  <c r="B30" i="3"/>
  <c r="D38" i="3"/>
  <c r="C38" i="3"/>
  <c r="B38" i="3"/>
  <c r="D72" i="3"/>
  <c r="C72" i="3"/>
  <c r="B72" i="3"/>
  <c r="D33" i="3"/>
  <c r="C33" i="3"/>
  <c r="B33" i="3"/>
  <c r="D95" i="3"/>
  <c r="C95" i="3"/>
  <c r="B95" i="3"/>
  <c r="D75" i="3"/>
  <c r="C75" i="3"/>
  <c r="B75" i="3"/>
  <c r="D76" i="3"/>
  <c r="C76" i="3"/>
  <c r="B76" i="3"/>
  <c r="D116" i="3"/>
  <c r="C116" i="3"/>
  <c r="B116" i="3"/>
  <c r="D2" i="3"/>
  <c r="C2" i="3"/>
  <c r="B2" i="3"/>
  <c r="C41" i="3"/>
  <c r="B41" i="3"/>
  <c r="C82" i="3"/>
  <c r="B82" i="3"/>
  <c r="D115" i="3"/>
  <c r="C115" i="3"/>
  <c r="B115" i="3"/>
  <c r="D113" i="3"/>
  <c r="C113" i="3"/>
  <c r="B113" i="3"/>
  <c r="D112" i="3"/>
  <c r="C112" i="3"/>
  <c r="B112" i="3"/>
  <c r="D59" i="3"/>
  <c r="C59" i="3"/>
  <c r="B59" i="3"/>
  <c r="D110" i="3"/>
  <c r="C110" i="3"/>
  <c r="B110" i="3"/>
  <c r="D47" i="3"/>
  <c r="C47" i="3"/>
  <c r="B47" i="3"/>
  <c r="D18" i="3"/>
  <c r="C18" i="3"/>
  <c r="B18" i="3"/>
  <c r="D24" i="3"/>
  <c r="C24" i="3"/>
  <c r="B24" i="3"/>
  <c r="D65" i="3"/>
  <c r="C65" i="3"/>
  <c r="B65" i="3"/>
  <c r="D85" i="3"/>
  <c r="C85" i="3"/>
  <c r="B85" i="3"/>
  <c r="D35" i="3"/>
  <c r="C35" i="3"/>
  <c r="B35" i="3"/>
  <c r="D7" i="3"/>
  <c r="C7" i="3"/>
  <c r="B7" i="3"/>
  <c r="D84" i="3"/>
  <c r="C84" i="3"/>
  <c r="B84" i="3"/>
  <c r="D9" i="3"/>
  <c r="C9" i="3"/>
  <c r="B9" i="3"/>
  <c r="D63" i="3"/>
  <c r="C63" i="3"/>
  <c r="B63" i="3"/>
  <c r="D37" i="3"/>
  <c r="C37" i="3"/>
  <c r="B37" i="3"/>
  <c r="D81" i="3"/>
  <c r="C81" i="3"/>
  <c r="B81" i="3"/>
  <c r="D19" i="3"/>
  <c r="C19" i="3"/>
  <c r="B19" i="3"/>
  <c r="D104" i="3"/>
  <c r="C104" i="3"/>
  <c r="B104" i="3"/>
  <c r="D45" i="3"/>
  <c r="C45" i="3"/>
  <c r="B45" i="3"/>
  <c r="D20" i="3"/>
  <c r="C20" i="3"/>
  <c r="B20" i="3"/>
  <c r="D62" i="3"/>
  <c r="C62" i="3"/>
  <c r="B62" i="3"/>
  <c r="D54" i="3"/>
  <c r="C54" i="3"/>
  <c r="B54" i="3"/>
  <c r="D107" i="3"/>
  <c r="C107" i="3"/>
  <c r="B107" i="3"/>
  <c r="D68" i="3"/>
  <c r="C68" i="3"/>
  <c r="B68" i="3"/>
  <c r="D23" i="3"/>
  <c r="C23" i="3"/>
  <c r="B23" i="3"/>
  <c r="D15" i="3"/>
  <c r="C15" i="3"/>
  <c r="B15" i="3"/>
  <c r="D26" i="3"/>
  <c r="C26" i="3"/>
  <c r="B26" i="3"/>
  <c r="D105" i="3"/>
  <c r="C105" i="3"/>
  <c r="B105" i="3"/>
  <c r="D64" i="3"/>
  <c r="C64" i="3"/>
  <c r="B64" i="3"/>
  <c r="D103" i="3"/>
  <c r="C103" i="3"/>
  <c r="B103" i="3"/>
  <c r="D102" i="3"/>
  <c r="C102" i="3"/>
  <c r="B102" i="3"/>
  <c r="D106" i="3"/>
  <c r="C106" i="3"/>
  <c r="B106" i="3"/>
  <c r="D46" i="3"/>
  <c r="C46" i="3"/>
  <c r="B46" i="3"/>
  <c r="D96" i="3"/>
  <c r="C96" i="3"/>
  <c r="B96" i="3"/>
  <c r="D89" i="3"/>
  <c r="C89" i="3"/>
  <c r="B89" i="3"/>
  <c r="D60" i="3"/>
  <c r="C60" i="3"/>
  <c r="B60" i="3"/>
  <c r="D101" i="3"/>
  <c r="C101" i="3"/>
  <c r="B101" i="3"/>
  <c r="D17" i="3"/>
  <c r="C17" i="3"/>
  <c r="B17" i="3"/>
  <c r="D77" i="3"/>
  <c r="C77" i="3"/>
  <c r="B77" i="3"/>
  <c r="D55" i="3"/>
  <c r="C55" i="3"/>
  <c r="B55" i="3"/>
  <c r="D93" i="3"/>
  <c r="C93" i="3"/>
  <c r="B93" i="3"/>
  <c r="D99" i="3"/>
  <c r="C99" i="3"/>
  <c r="B99" i="3"/>
  <c r="D48" i="3"/>
  <c r="C48" i="3"/>
  <c r="B48" i="3"/>
  <c r="D67" i="3"/>
  <c r="C67" i="3"/>
  <c r="B67" i="3"/>
  <c r="D73" i="3"/>
  <c r="C73" i="3"/>
  <c r="B73" i="3"/>
  <c r="D10" i="3"/>
  <c r="C10" i="3"/>
  <c r="B10" i="3"/>
  <c r="D43" i="3"/>
  <c r="C43" i="3"/>
  <c r="B43" i="3"/>
  <c r="D90" i="3"/>
  <c r="C90" i="3"/>
  <c r="B90" i="3"/>
  <c r="D40" i="3"/>
  <c r="C40" i="3"/>
  <c r="B40" i="3"/>
  <c r="D44" i="3"/>
  <c r="C44" i="3"/>
  <c r="B44" i="3"/>
  <c r="D100" i="3"/>
  <c r="C100" i="3"/>
  <c r="B100" i="3"/>
  <c r="D8" i="3"/>
  <c r="C8" i="3"/>
  <c r="B8" i="3"/>
  <c r="D98" i="3"/>
  <c r="C98" i="3"/>
  <c r="B98" i="3"/>
  <c r="D97" i="3"/>
  <c r="C97" i="3"/>
  <c r="B97" i="3"/>
  <c r="D27" i="3"/>
  <c r="C27" i="3"/>
  <c r="B27" i="3"/>
  <c r="D58" i="3"/>
  <c r="C58" i="3"/>
  <c r="B58" i="3"/>
  <c r="D91" i="3"/>
  <c r="C91" i="3"/>
  <c r="B91" i="3"/>
  <c r="D25" i="3"/>
  <c r="C25" i="3"/>
  <c r="B25" i="3"/>
  <c r="D114" i="3"/>
  <c r="C114" i="3"/>
  <c r="B114" i="3"/>
  <c r="D11" i="3"/>
  <c r="C11" i="3"/>
  <c r="D49" i="3"/>
  <c r="B49" i="3"/>
  <c r="D29" i="3"/>
  <c r="C29" i="3"/>
  <c r="B29" i="3"/>
  <c r="D12" i="3"/>
  <c r="C12" i="3"/>
  <c r="B12" i="3"/>
  <c r="D83" i="3"/>
  <c r="C83" i="3"/>
  <c r="B83" i="3"/>
  <c r="D111" i="3"/>
  <c r="C111" i="3"/>
  <c r="B111" i="3"/>
  <c r="D88" i="3"/>
  <c r="C88" i="3"/>
  <c r="B88" i="3"/>
  <c r="D66" i="3"/>
  <c r="C66" i="3"/>
  <c r="B66" i="3"/>
  <c r="C6" i="3"/>
  <c r="B6" i="3"/>
  <c r="D94" i="3"/>
  <c r="C94" i="3"/>
  <c r="B94" i="3"/>
  <c r="D50" i="3"/>
  <c r="C50" i="3"/>
  <c r="B50" i="3"/>
  <c r="C87" i="3"/>
  <c r="B87" i="3"/>
  <c r="D53" i="3"/>
  <c r="C53" i="3"/>
  <c r="B53" i="3"/>
  <c r="D80" i="3"/>
  <c r="C80" i="3"/>
  <c r="B80" i="3"/>
  <c r="D14" i="3"/>
  <c r="C14" i="3"/>
  <c r="B14" i="3"/>
  <c r="D61" i="3"/>
  <c r="C61" i="3"/>
  <c r="B61" i="3"/>
  <c r="D31" i="3"/>
  <c r="C31" i="3"/>
  <c r="B31" i="3"/>
  <c r="D3" i="3"/>
  <c r="C3" i="3"/>
  <c r="B3" i="3"/>
  <c r="D28" i="3"/>
  <c r="C28" i="3"/>
  <c r="B28" i="3"/>
  <c r="D52" i="3"/>
  <c r="B52" i="3"/>
  <c r="D39" i="3"/>
  <c r="C39" i="3"/>
  <c r="B39" i="3"/>
  <c r="D78" i="3"/>
  <c r="C78" i="3"/>
  <c r="B78" i="3"/>
  <c r="D92" i="3"/>
  <c r="C92" i="3"/>
  <c r="B92" i="3"/>
  <c r="D71" i="3"/>
  <c r="C71" i="3"/>
  <c r="B71" i="3"/>
  <c r="D22" i="3"/>
  <c r="C22" i="3"/>
  <c r="B22" i="3"/>
  <c r="D56" i="3"/>
  <c r="C56" i="3"/>
  <c r="B56" i="3"/>
  <c r="D57" i="3"/>
  <c r="C57" i="3"/>
  <c r="B57" i="3"/>
  <c r="D42" i="3"/>
  <c r="C42" i="3"/>
  <c r="B42" i="3"/>
  <c r="D4" i="3"/>
  <c r="C4" i="3"/>
  <c r="B4" i="3"/>
  <c r="D109" i="3"/>
  <c r="C109" i="3"/>
  <c r="B109" i="3"/>
  <c r="D86" i="3"/>
  <c r="C86" i="3"/>
  <c r="B86" i="3"/>
  <c r="D13" i="3"/>
  <c r="C13" i="3"/>
  <c r="B13" i="3"/>
  <c r="C69" i="3"/>
  <c r="B69" i="3"/>
  <c r="D32" i="3"/>
  <c r="C32" i="3"/>
  <c r="B32" i="3"/>
  <c r="D79" i="3"/>
  <c r="C79" i="3"/>
  <c r="B79" i="3"/>
  <c r="D70" i="3"/>
  <c r="C70" i="3"/>
  <c r="B70" i="3"/>
  <c r="D21" i="3"/>
  <c r="C21" i="3"/>
  <c r="B21" i="3"/>
  <c r="C36" i="3"/>
  <c r="B36" i="3"/>
  <c r="E49" i="3" l="1"/>
  <c r="E61" i="3"/>
  <c r="E98" i="3"/>
  <c r="E73" i="3"/>
  <c r="E101" i="3"/>
  <c r="E62" i="3"/>
  <c r="E9" i="3"/>
  <c r="E47" i="3"/>
  <c r="E41" i="3"/>
  <c r="E108" i="3"/>
  <c r="E28" i="3"/>
  <c r="E50" i="3"/>
  <c r="E64" i="3"/>
  <c r="E32" i="3"/>
  <c r="E56" i="3"/>
  <c r="E90" i="3"/>
  <c r="E55" i="3"/>
  <c r="E106" i="3"/>
  <c r="E68" i="3"/>
  <c r="E81" i="3"/>
  <c r="E65" i="3"/>
  <c r="E115" i="3"/>
  <c r="E95" i="3"/>
  <c r="E70" i="3"/>
  <c r="E4" i="3"/>
  <c r="E39" i="3"/>
  <c r="E33" i="3"/>
  <c r="E5" i="3"/>
  <c r="E58" i="3"/>
  <c r="E12" i="3"/>
  <c r="E42" i="3"/>
  <c r="E80" i="3"/>
  <c r="E88" i="3"/>
  <c r="E114" i="3"/>
  <c r="E100" i="3"/>
  <c r="E48" i="3"/>
  <c r="E89" i="3"/>
  <c r="E26" i="3"/>
  <c r="E45" i="3"/>
  <c r="E7" i="3"/>
  <c r="E59" i="3"/>
  <c r="E116" i="3"/>
  <c r="E51" i="3"/>
  <c r="E117" i="3"/>
  <c r="E86" i="3"/>
  <c r="E92" i="3"/>
  <c r="E38" i="3"/>
  <c r="E52" i="3"/>
  <c r="E53" i="3"/>
  <c r="E111" i="3"/>
  <c r="E25" i="3"/>
  <c r="E44" i="3"/>
  <c r="E99" i="3"/>
  <c r="E96" i="3"/>
  <c r="E15" i="3"/>
  <c r="E104" i="3"/>
  <c r="E35" i="3"/>
  <c r="E112" i="3"/>
  <c r="E76" i="3"/>
  <c r="E16" i="3"/>
  <c r="E69" i="3"/>
  <c r="E22" i="3"/>
  <c r="E3" i="3"/>
  <c r="E94" i="3"/>
  <c r="E29" i="3"/>
  <c r="E27" i="3"/>
  <c r="E43" i="3"/>
  <c r="E77" i="3"/>
  <c r="E102" i="3"/>
  <c r="E107" i="3"/>
  <c r="E37" i="3"/>
  <c r="E24" i="3"/>
  <c r="E21" i="3"/>
  <c r="E109" i="3"/>
  <c r="E78" i="3"/>
  <c r="E14" i="3"/>
  <c r="E66" i="3"/>
  <c r="E11" i="3"/>
  <c r="E8" i="3"/>
  <c r="E67" i="3"/>
  <c r="E60" i="3"/>
  <c r="E105" i="3"/>
  <c r="E20" i="3"/>
  <c r="E84" i="3"/>
  <c r="E110" i="3"/>
  <c r="E2" i="3"/>
  <c r="E30" i="3"/>
  <c r="E79" i="3"/>
  <c r="E57" i="3"/>
  <c r="E87" i="3"/>
  <c r="E83" i="3"/>
  <c r="E91" i="3"/>
  <c r="E40" i="3"/>
  <c r="E93" i="3"/>
  <c r="E46" i="3"/>
  <c r="E23" i="3"/>
  <c r="E19" i="3"/>
  <c r="E85" i="3"/>
  <c r="E113" i="3"/>
  <c r="E75" i="3"/>
  <c r="E34" i="3"/>
  <c r="E13" i="3"/>
  <c r="E71" i="3"/>
  <c r="E31" i="3"/>
  <c r="E6" i="3"/>
  <c r="E97" i="3"/>
  <c r="E10" i="3"/>
  <c r="E17" i="3"/>
  <c r="E103" i="3"/>
  <c r="E54" i="3"/>
  <c r="E63" i="3"/>
  <c r="E18" i="3"/>
  <c r="E82" i="3"/>
  <c r="E72" i="3"/>
  <c r="E74" i="3"/>
  <c r="E36" i="3"/>
</calcChain>
</file>

<file path=xl/sharedStrings.xml><?xml version="1.0" encoding="utf-8"?>
<sst xmlns="http://schemas.openxmlformats.org/spreadsheetml/2006/main" count="428" uniqueCount="152">
  <si>
    <t>National Relays</t>
  </si>
  <si>
    <t>Club</t>
  </si>
  <si>
    <t>YAF</t>
  </si>
  <si>
    <t>YAM</t>
  </si>
  <si>
    <t>Female</t>
  </si>
  <si>
    <t>Male</t>
  </si>
  <si>
    <t>TOTAL</t>
  </si>
  <si>
    <t>Aberdeen AAC</t>
  </si>
  <si>
    <t>Airdrie Harriers</t>
  </si>
  <si>
    <t>Ayr Seaforth AC</t>
  </si>
  <si>
    <t>Banchory Stonehaven AC</t>
  </si>
  <si>
    <t>Bellahouston Harriers</t>
  </si>
  <si>
    <t>Bellahouston RR</t>
  </si>
  <si>
    <t>Calderglen Harriers</t>
  </si>
  <si>
    <t>Cambuslang Harriers</t>
  </si>
  <si>
    <t>Carnegie Harriers</t>
  </si>
  <si>
    <t>Central AC</t>
  </si>
  <si>
    <t>Corstorphine AAC</t>
  </si>
  <si>
    <t>Cumbernauld AAC</t>
  </si>
  <si>
    <t>Dumbarton AAC</t>
  </si>
  <si>
    <t>Dundee Hawkhill Harriers</t>
  </si>
  <si>
    <t>Dundee Road Runners</t>
  </si>
  <si>
    <t>Dundee University AC and XC club</t>
  </si>
  <si>
    <t>East Kilbride AC</t>
  </si>
  <si>
    <t>East Sutherland AC</t>
  </si>
  <si>
    <t>Edinburgh AC</t>
  </si>
  <si>
    <t>Edinburgh Univ Hare and Hounds</t>
  </si>
  <si>
    <t>Falkirk Victoria Harriers</t>
  </si>
  <si>
    <t>Ferranti AAC</t>
  </si>
  <si>
    <t>Fife AC</t>
  </si>
  <si>
    <t>Gala Harriers</t>
  </si>
  <si>
    <t>Garscube Harriers</t>
  </si>
  <si>
    <t>Giffnock North AC</t>
  </si>
  <si>
    <t>Glasgow Caledonian University</t>
  </si>
  <si>
    <t>Glasgow School of Sport</t>
  </si>
  <si>
    <t>Glasgow University Hares and Hounds</t>
  </si>
  <si>
    <t>Greenock Glenpark Harriers</t>
  </si>
  <si>
    <t>Harmeny AC</t>
  </si>
  <si>
    <t>Helensburgh AAC</t>
  </si>
  <si>
    <t>Heriot-Watt Univ AC</t>
  </si>
  <si>
    <t>Hunters Bog Trotters</t>
  </si>
  <si>
    <t>Inverclyde AC</t>
  </si>
  <si>
    <t>Inverness Harriers AAC</t>
  </si>
  <si>
    <t>Kilbarchan AAC</t>
  </si>
  <si>
    <t>Kilmarnock H&amp;AC</t>
  </si>
  <si>
    <t>Kirkintilloch Olympians</t>
  </si>
  <si>
    <t>Lasswade AC</t>
  </si>
  <si>
    <t>Law &amp; District AAC</t>
  </si>
  <si>
    <t>Linlithgow AC</t>
  </si>
  <si>
    <t>Livingston AC</t>
  </si>
  <si>
    <t>Lothian RC</t>
  </si>
  <si>
    <t>Metro Aberdeen RC</t>
  </si>
  <si>
    <t>Motherwell AC</t>
  </si>
  <si>
    <t>Newton Road Runners</t>
  </si>
  <si>
    <t>Nithsdale AC</t>
  </si>
  <si>
    <t>Perth RR</t>
  </si>
  <si>
    <t>Perth Strathtay Harriers</t>
  </si>
  <si>
    <t>PH Racing Club</t>
  </si>
  <si>
    <t>Pitreavie AAC</t>
  </si>
  <si>
    <t>Portobello RC</t>
  </si>
  <si>
    <t>Red Star AC</t>
  </si>
  <si>
    <t>Ross County AC</t>
  </si>
  <si>
    <t>Seaton AC</t>
  </si>
  <si>
    <t>Shettleston Harriers</t>
  </si>
  <si>
    <t>Springburn Harriers</t>
  </si>
  <si>
    <t>Stirling University AC</t>
  </si>
  <si>
    <t>Strathclyde Univ Harriers</t>
  </si>
  <si>
    <t>Strathearn Harriers</t>
  </si>
  <si>
    <t>Team East Lothian</t>
  </si>
  <si>
    <t>Teviotdale Harriers</t>
  </si>
  <si>
    <t>University of St. Andrews CC</t>
  </si>
  <si>
    <t>VP-Glasgow AC</t>
  </si>
  <si>
    <t>West End RR</t>
  </si>
  <si>
    <t>Westerlands CCC</t>
  </si>
  <si>
    <t>Short Course Cross Country</t>
  </si>
  <si>
    <t>U15G</t>
  </si>
  <si>
    <t>U15B</t>
  </si>
  <si>
    <t>U17W</t>
  </si>
  <si>
    <t>U17M</t>
  </si>
  <si>
    <t>SW/U20W</t>
  </si>
  <si>
    <t>SM/U20M</t>
  </si>
  <si>
    <t>Ayrodynamic Triathlon Club</t>
  </si>
  <si>
    <t>Campbeltown RC</t>
  </si>
  <si>
    <t>Carnethy Hill Racing Club</t>
  </si>
  <si>
    <t>Clydesdale Harriers</t>
  </si>
  <si>
    <t>Dacorum AC</t>
  </si>
  <si>
    <t>Dumfries RC</t>
  </si>
  <si>
    <t>Dunfermline Track &amp; Field AC</t>
  </si>
  <si>
    <t>Forres Harriers</t>
  </si>
  <si>
    <t>Fraserburgh RC</t>
  </si>
  <si>
    <t>Hamilton &amp; District AC</t>
  </si>
  <si>
    <t>Irvine RC</t>
  </si>
  <si>
    <t>Larkhall YMCA Harriers</t>
  </si>
  <si>
    <t>Macclesfield Harriers &amp; AC</t>
  </si>
  <si>
    <t>Moorfoot Runners</t>
  </si>
  <si>
    <t>Moray RR</t>
  </si>
  <si>
    <t>Morpeth Harriers</t>
  </si>
  <si>
    <t>Musselburgh and District AC</t>
  </si>
  <si>
    <t>North Ayrshire AAC</t>
  </si>
  <si>
    <t>North Down AC</t>
  </si>
  <si>
    <t>Royal Mail Run GMC</t>
  </si>
  <si>
    <t>Scottish Prison Service AAC</t>
  </si>
  <si>
    <t>Unattached</t>
  </si>
  <si>
    <t>Whitemoss AAC</t>
  </si>
  <si>
    <t>Peterhead AC</t>
  </si>
  <si>
    <t>Cumbernauld AC</t>
  </si>
  <si>
    <t>NatXCR</t>
  </si>
  <si>
    <t>Short</t>
  </si>
  <si>
    <t>NatXC</t>
  </si>
  <si>
    <t>=IFERROR(VLOOKUP($A2,NatXCRFinisherCount!$A:$F,6,FALSE),0)</t>
  </si>
  <si>
    <t>4KXC</t>
  </si>
  <si>
    <t>=IFERROR(VLOOKUP($A2,'4KXCFinisherCount'!$A:$H,8,FALSE),0)</t>
  </si>
  <si>
    <t>U13G</t>
  </si>
  <si>
    <t>U13B</t>
  </si>
  <si>
    <t>U20W</t>
  </si>
  <si>
    <t>U20M</t>
  </si>
  <si>
    <t>SW</t>
  </si>
  <si>
    <t>SM</t>
  </si>
  <si>
    <t>Total</t>
  </si>
  <si>
    <t>Dunbar AC</t>
  </si>
  <si>
    <t>Elgin AAC</t>
  </si>
  <si>
    <t>Exeter Harriers</t>
  </si>
  <si>
    <t>Falkirk Victoria Harriers (Indiv)</t>
  </si>
  <si>
    <t>George Heriots School XC Club</t>
  </si>
  <si>
    <t>Haddington RC</t>
  </si>
  <si>
    <t>Hamilton Harriers</t>
  </si>
  <si>
    <t>Highland Hill Runners</t>
  </si>
  <si>
    <t>Insch Trail RC</t>
  </si>
  <si>
    <t>JSK RC</t>
  </si>
  <si>
    <t>Kendal AC</t>
  </si>
  <si>
    <t>Kinross RR</t>
  </si>
  <si>
    <t>Lochaber AC</t>
  </si>
  <si>
    <t>Lomond Hill Runners AAC</t>
  </si>
  <si>
    <t>Lonely Goat RC</t>
  </si>
  <si>
    <t>Maryhill Harriers</t>
  </si>
  <si>
    <t>Nairn Area AAC</t>
  </si>
  <si>
    <t>North Highland Harriers</t>
  </si>
  <si>
    <t>North Uist AAC</t>
  </si>
  <si>
    <t>Ochil Hill Runners</t>
  </si>
  <si>
    <t>Penicuik Harriers</t>
  </si>
  <si>
    <t>Ron's Runners</t>
  </si>
  <si>
    <t>Run GMC</t>
  </si>
  <si>
    <t>Shetland AAC (Indiv)</t>
  </si>
  <si>
    <t>Stirling Triathlon Club</t>
  </si>
  <si>
    <t>Stornoway Running &amp; AC</t>
  </si>
  <si>
    <t>Troon Tortoises AC</t>
  </si>
  <si>
    <t>West Dunbartonshire AC</t>
  </si>
  <si>
    <t>=IFERROR(VLOOKUP($A2,NatXCFinisherCount!$A:$L,12,FALSE),0)</t>
  </si>
  <si>
    <t>Shetland AAC</t>
  </si>
  <si>
    <t>Border Harriers &amp; AC</t>
  </si>
  <si>
    <t>Dunfermline Track and Field AC</t>
  </si>
  <si>
    <t>Westerlands XCC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</si>
</sst>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quotePrefix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E0F7-6519-46F4-9A29-21A020EEE14A}">
  <dimension ref="A1:F69"/>
  <sheetViews>
    <sheetView workbookViewId="0">
      <pane ySplit="2" topLeftCell="A3" activePane="bottomLeft" state="frozen"/>
      <selection pane="bottomLeft"/>
    </sheetView>
  </sheetViews>
  <sheetFormatPr defaultRowHeight="14.4" x14ac:dyDescent="0.3"/>
  <cols>
    <col min="1" max="1" width="35" bestFit="1" customWidth="1"/>
  </cols>
  <sheetData>
    <row r="1" spans="1:6" x14ac:dyDescent="0.3">
      <c r="B1" t="s">
        <v>0</v>
      </c>
    </row>
    <row r="2" spans="1:6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s="1" t="s">
        <v>6</v>
      </c>
    </row>
    <row r="3" spans="1:6" x14ac:dyDescent="0.3">
      <c r="A3" t="s">
        <v>7</v>
      </c>
      <c r="B3">
        <v>9</v>
      </c>
      <c r="C3">
        <v>12</v>
      </c>
      <c r="D3">
        <v>2</v>
      </c>
      <c r="E3">
        <v>9</v>
      </c>
      <c r="F3" s="1">
        <v>32</v>
      </c>
    </row>
    <row r="4" spans="1:6" x14ac:dyDescent="0.3">
      <c r="A4" t="s">
        <v>8</v>
      </c>
      <c r="B4">
        <v>6</v>
      </c>
      <c r="C4">
        <v>0</v>
      </c>
      <c r="D4">
        <v>0</v>
      </c>
      <c r="E4">
        <v>0</v>
      </c>
      <c r="F4" s="1">
        <v>6</v>
      </c>
    </row>
    <row r="5" spans="1:6" x14ac:dyDescent="0.3">
      <c r="A5" t="s">
        <v>9</v>
      </c>
      <c r="B5">
        <v>1</v>
      </c>
      <c r="C5">
        <v>3</v>
      </c>
      <c r="D5">
        <v>7</v>
      </c>
      <c r="E5">
        <v>6</v>
      </c>
      <c r="F5" s="1">
        <v>17</v>
      </c>
    </row>
    <row r="6" spans="1:6" x14ac:dyDescent="0.3">
      <c r="A6" t="s">
        <v>10</v>
      </c>
      <c r="B6">
        <v>2</v>
      </c>
      <c r="C6">
        <v>1</v>
      </c>
      <c r="D6">
        <v>0</v>
      </c>
      <c r="E6">
        <v>2</v>
      </c>
      <c r="F6" s="1">
        <v>5</v>
      </c>
    </row>
    <row r="7" spans="1:6" x14ac:dyDescent="0.3">
      <c r="A7" t="s">
        <v>11</v>
      </c>
      <c r="B7">
        <v>0</v>
      </c>
      <c r="C7">
        <v>0</v>
      </c>
      <c r="D7">
        <v>14</v>
      </c>
      <c r="E7">
        <v>10</v>
      </c>
      <c r="F7" s="1">
        <v>24</v>
      </c>
    </row>
    <row r="8" spans="1:6" x14ac:dyDescent="0.3">
      <c r="A8" t="s">
        <v>12</v>
      </c>
      <c r="B8">
        <v>0</v>
      </c>
      <c r="C8">
        <v>0</v>
      </c>
      <c r="D8">
        <v>17</v>
      </c>
      <c r="E8">
        <v>19</v>
      </c>
      <c r="F8" s="1">
        <v>36</v>
      </c>
    </row>
    <row r="9" spans="1:6" x14ac:dyDescent="0.3">
      <c r="A9" t="s">
        <v>13</v>
      </c>
      <c r="B9">
        <v>0</v>
      </c>
      <c r="C9">
        <v>0</v>
      </c>
      <c r="D9">
        <v>2</v>
      </c>
      <c r="E9">
        <v>9</v>
      </c>
      <c r="F9" s="1">
        <v>11</v>
      </c>
    </row>
    <row r="10" spans="1:6" x14ac:dyDescent="0.3">
      <c r="A10" t="s">
        <v>14</v>
      </c>
      <c r="B10">
        <v>0</v>
      </c>
      <c r="C10">
        <v>10</v>
      </c>
      <c r="D10">
        <v>14</v>
      </c>
      <c r="E10">
        <v>28</v>
      </c>
      <c r="F10" s="1">
        <v>52</v>
      </c>
    </row>
    <row r="11" spans="1:6" x14ac:dyDescent="0.3">
      <c r="A11" t="s">
        <v>15</v>
      </c>
      <c r="B11">
        <v>0</v>
      </c>
      <c r="C11">
        <v>0</v>
      </c>
      <c r="D11">
        <v>6</v>
      </c>
      <c r="E11">
        <v>7</v>
      </c>
      <c r="F11" s="1">
        <v>13</v>
      </c>
    </row>
    <row r="12" spans="1:6" x14ac:dyDescent="0.3">
      <c r="A12" t="s">
        <v>16</v>
      </c>
      <c r="B12">
        <v>12</v>
      </c>
      <c r="C12">
        <v>9</v>
      </c>
      <c r="D12">
        <v>5</v>
      </c>
      <c r="E12">
        <v>25</v>
      </c>
      <c r="F12" s="1">
        <v>51</v>
      </c>
    </row>
    <row r="13" spans="1:6" x14ac:dyDescent="0.3">
      <c r="A13" t="s">
        <v>17</v>
      </c>
      <c r="B13">
        <v>3</v>
      </c>
      <c r="C13">
        <v>5</v>
      </c>
      <c r="D13">
        <v>8</v>
      </c>
      <c r="E13">
        <v>20</v>
      </c>
      <c r="F13" s="1">
        <v>36</v>
      </c>
    </row>
    <row r="14" spans="1:6" x14ac:dyDescent="0.3">
      <c r="A14" t="s">
        <v>18</v>
      </c>
      <c r="B14">
        <v>0</v>
      </c>
      <c r="C14">
        <v>1</v>
      </c>
      <c r="D14">
        <v>8</v>
      </c>
      <c r="E14">
        <v>12</v>
      </c>
      <c r="F14" s="1">
        <v>21</v>
      </c>
    </row>
    <row r="15" spans="1:6" x14ac:dyDescent="0.3">
      <c r="A15" t="s">
        <v>19</v>
      </c>
      <c r="B15">
        <v>0</v>
      </c>
      <c r="C15">
        <v>0</v>
      </c>
      <c r="D15">
        <v>3</v>
      </c>
      <c r="E15">
        <v>3</v>
      </c>
      <c r="F15" s="1">
        <v>6</v>
      </c>
    </row>
    <row r="16" spans="1:6" x14ac:dyDescent="0.3">
      <c r="A16" t="s">
        <v>20</v>
      </c>
      <c r="B16">
        <v>3</v>
      </c>
      <c r="C16">
        <v>6</v>
      </c>
      <c r="D16">
        <v>4</v>
      </c>
      <c r="E16">
        <v>11</v>
      </c>
      <c r="F16" s="1">
        <v>24</v>
      </c>
    </row>
    <row r="17" spans="1:6" x14ac:dyDescent="0.3">
      <c r="A17" t="s">
        <v>21</v>
      </c>
      <c r="B17">
        <v>0</v>
      </c>
      <c r="C17">
        <v>0</v>
      </c>
      <c r="D17">
        <v>9</v>
      </c>
      <c r="E17">
        <v>10</v>
      </c>
      <c r="F17" s="1">
        <v>19</v>
      </c>
    </row>
    <row r="18" spans="1:6" x14ac:dyDescent="0.3">
      <c r="A18" t="s">
        <v>22</v>
      </c>
      <c r="B18">
        <v>0</v>
      </c>
      <c r="C18">
        <v>0</v>
      </c>
      <c r="D18">
        <v>4</v>
      </c>
      <c r="E18">
        <v>4</v>
      </c>
      <c r="F18" s="1">
        <v>8</v>
      </c>
    </row>
    <row r="19" spans="1:6" x14ac:dyDescent="0.3">
      <c r="A19" t="s">
        <v>23</v>
      </c>
      <c r="B19">
        <v>3</v>
      </c>
      <c r="C19">
        <v>9</v>
      </c>
      <c r="D19">
        <v>3</v>
      </c>
      <c r="E19">
        <v>18</v>
      </c>
      <c r="F19" s="1">
        <v>33</v>
      </c>
    </row>
    <row r="20" spans="1:6" x14ac:dyDescent="0.3">
      <c r="A20" t="s">
        <v>24</v>
      </c>
      <c r="B20">
        <v>0</v>
      </c>
      <c r="C20">
        <v>0</v>
      </c>
      <c r="D20">
        <v>0</v>
      </c>
      <c r="E20">
        <v>1</v>
      </c>
      <c r="F20" s="1">
        <v>1</v>
      </c>
    </row>
    <row r="21" spans="1:6" x14ac:dyDescent="0.3">
      <c r="A21" t="s">
        <v>25</v>
      </c>
      <c r="B21">
        <v>5</v>
      </c>
      <c r="C21">
        <v>6</v>
      </c>
      <c r="D21">
        <v>16</v>
      </c>
      <c r="E21">
        <v>38</v>
      </c>
      <c r="F21" s="1">
        <v>65</v>
      </c>
    </row>
    <row r="22" spans="1:6" x14ac:dyDescent="0.3">
      <c r="A22" t="s">
        <v>26</v>
      </c>
      <c r="B22">
        <v>0</v>
      </c>
      <c r="C22">
        <v>0</v>
      </c>
      <c r="D22">
        <v>31</v>
      </c>
      <c r="E22">
        <v>19</v>
      </c>
      <c r="F22" s="1">
        <v>50</v>
      </c>
    </row>
    <row r="23" spans="1:6" x14ac:dyDescent="0.3">
      <c r="A23" t="s">
        <v>27</v>
      </c>
      <c r="B23">
        <v>21</v>
      </c>
      <c r="C23">
        <v>10</v>
      </c>
      <c r="D23">
        <v>7</v>
      </c>
      <c r="E23">
        <v>18</v>
      </c>
      <c r="F23" s="1">
        <v>56</v>
      </c>
    </row>
    <row r="24" spans="1:6" x14ac:dyDescent="0.3">
      <c r="A24" t="s">
        <v>28</v>
      </c>
      <c r="B24">
        <v>0</v>
      </c>
      <c r="C24">
        <v>0</v>
      </c>
      <c r="D24">
        <v>0</v>
      </c>
      <c r="E24">
        <v>0</v>
      </c>
      <c r="F24" s="1">
        <v>0</v>
      </c>
    </row>
    <row r="25" spans="1:6" x14ac:dyDescent="0.3">
      <c r="A25" t="s">
        <v>29</v>
      </c>
      <c r="B25">
        <v>0</v>
      </c>
      <c r="C25">
        <v>3</v>
      </c>
      <c r="D25">
        <v>7</v>
      </c>
      <c r="E25">
        <v>15</v>
      </c>
      <c r="F25" s="1">
        <v>25</v>
      </c>
    </row>
    <row r="26" spans="1:6" x14ac:dyDescent="0.3">
      <c r="A26" t="s">
        <v>30</v>
      </c>
      <c r="B26">
        <v>6</v>
      </c>
      <c r="C26">
        <v>3</v>
      </c>
      <c r="D26">
        <v>7</v>
      </c>
      <c r="E26">
        <v>11</v>
      </c>
      <c r="F26" s="1">
        <v>27</v>
      </c>
    </row>
    <row r="27" spans="1:6" x14ac:dyDescent="0.3">
      <c r="A27" t="s">
        <v>31</v>
      </c>
      <c r="B27">
        <v>15</v>
      </c>
      <c r="C27">
        <v>13</v>
      </c>
      <c r="D27">
        <v>14</v>
      </c>
      <c r="E27">
        <v>22</v>
      </c>
      <c r="F27" s="1">
        <v>64</v>
      </c>
    </row>
    <row r="28" spans="1:6" x14ac:dyDescent="0.3">
      <c r="A28" t="s">
        <v>32</v>
      </c>
      <c r="B28">
        <v>30</v>
      </c>
      <c r="C28">
        <v>25</v>
      </c>
      <c r="D28">
        <v>11</v>
      </c>
      <c r="E28">
        <v>24</v>
      </c>
      <c r="F28" s="1">
        <v>90</v>
      </c>
    </row>
    <row r="29" spans="1:6" x14ac:dyDescent="0.3">
      <c r="A29" t="s">
        <v>33</v>
      </c>
      <c r="B29">
        <v>0</v>
      </c>
      <c r="C29">
        <v>0</v>
      </c>
      <c r="D29">
        <v>0</v>
      </c>
      <c r="E29">
        <v>0</v>
      </c>
      <c r="F29" s="1">
        <v>0</v>
      </c>
    </row>
    <row r="30" spans="1:6" x14ac:dyDescent="0.3">
      <c r="A30" t="s">
        <v>34</v>
      </c>
      <c r="B30">
        <v>0</v>
      </c>
      <c r="C30">
        <v>0</v>
      </c>
      <c r="D30">
        <v>0</v>
      </c>
      <c r="E30">
        <v>0</v>
      </c>
      <c r="F30" s="1">
        <v>0</v>
      </c>
    </row>
    <row r="31" spans="1:6" x14ac:dyDescent="0.3">
      <c r="A31" t="s">
        <v>35</v>
      </c>
      <c r="B31">
        <v>0</v>
      </c>
      <c r="C31">
        <v>0</v>
      </c>
      <c r="D31">
        <v>7</v>
      </c>
      <c r="E31">
        <v>23</v>
      </c>
      <c r="F31" s="1">
        <v>30</v>
      </c>
    </row>
    <row r="32" spans="1:6" x14ac:dyDescent="0.3">
      <c r="A32" t="s">
        <v>36</v>
      </c>
      <c r="B32">
        <v>6</v>
      </c>
      <c r="C32">
        <v>0</v>
      </c>
      <c r="D32">
        <v>14</v>
      </c>
      <c r="E32">
        <v>20</v>
      </c>
      <c r="F32" s="1">
        <v>40</v>
      </c>
    </row>
    <row r="33" spans="1:6" x14ac:dyDescent="0.3">
      <c r="A33" t="s">
        <v>37</v>
      </c>
      <c r="B33">
        <v>0</v>
      </c>
      <c r="C33">
        <v>14</v>
      </c>
      <c r="D33">
        <v>5</v>
      </c>
      <c r="E33">
        <v>7</v>
      </c>
      <c r="F33" s="1">
        <v>26</v>
      </c>
    </row>
    <row r="34" spans="1:6" x14ac:dyDescent="0.3">
      <c r="A34" t="s">
        <v>38</v>
      </c>
      <c r="B34">
        <v>2</v>
      </c>
      <c r="C34">
        <v>1</v>
      </c>
      <c r="D34">
        <v>0</v>
      </c>
      <c r="E34">
        <v>0</v>
      </c>
      <c r="F34" s="1">
        <v>3</v>
      </c>
    </row>
    <row r="35" spans="1:6" x14ac:dyDescent="0.3">
      <c r="A35" t="s">
        <v>39</v>
      </c>
      <c r="B35">
        <v>0</v>
      </c>
      <c r="C35">
        <v>0</v>
      </c>
      <c r="D35">
        <v>0</v>
      </c>
      <c r="E35">
        <v>0</v>
      </c>
      <c r="F35" s="1">
        <v>0</v>
      </c>
    </row>
    <row r="36" spans="1:6" x14ac:dyDescent="0.3">
      <c r="A36" t="s">
        <v>40</v>
      </c>
      <c r="B36">
        <v>0</v>
      </c>
      <c r="C36">
        <v>0</v>
      </c>
      <c r="D36">
        <v>7</v>
      </c>
      <c r="E36">
        <v>7</v>
      </c>
      <c r="F36" s="1">
        <v>14</v>
      </c>
    </row>
    <row r="37" spans="1:6" x14ac:dyDescent="0.3">
      <c r="A37" t="s">
        <v>41</v>
      </c>
      <c r="B37">
        <v>3</v>
      </c>
      <c r="C37">
        <v>5</v>
      </c>
      <c r="D37">
        <v>8</v>
      </c>
      <c r="E37">
        <v>12</v>
      </c>
      <c r="F37" s="1">
        <v>28</v>
      </c>
    </row>
    <row r="38" spans="1:6" x14ac:dyDescent="0.3">
      <c r="A38" t="s">
        <v>42</v>
      </c>
      <c r="B38">
        <v>6</v>
      </c>
      <c r="C38">
        <v>0</v>
      </c>
      <c r="D38">
        <v>0</v>
      </c>
      <c r="E38">
        <v>4</v>
      </c>
      <c r="F38" s="1">
        <v>10</v>
      </c>
    </row>
    <row r="39" spans="1:6" x14ac:dyDescent="0.3">
      <c r="A39" t="s">
        <v>43</v>
      </c>
      <c r="B39">
        <v>6</v>
      </c>
      <c r="C39">
        <v>6</v>
      </c>
      <c r="D39">
        <v>1</v>
      </c>
      <c r="E39">
        <v>6</v>
      </c>
      <c r="F39" s="1">
        <v>19</v>
      </c>
    </row>
    <row r="40" spans="1:6" x14ac:dyDescent="0.3">
      <c r="A40" t="s">
        <v>44</v>
      </c>
      <c r="B40">
        <v>6</v>
      </c>
      <c r="C40">
        <v>6</v>
      </c>
      <c r="D40">
        <v>5</v>
      </c>
      <c r="E40">
        <v>12</v>
      </c>
      <c r="F40" s="1">
        <v>29</v>
      </c>
    </row>
    <row r="41" spans="1:6" x14ac:dyDescent="0.3">
      <c r="A41" t="s">
        <v>45</v>
      </c>
      <c r="B41">
        <v>0</v>
      </c>
      <c r="C41">
        <v>2</v>
      </c>
      <c r="D41">
        <v>3</v>
      </c>
      <c r="E41">
        <v>10</v>
      </c>
      <c r="F41" s="1">
        <v>15</v>
      </c>
    </row>
    <row r="42" spans="1:6" x14ac:dyDescent="0.3">
      <c r="A42" t="s">
        <v>46</v>
      </c>
      <c r="B42">
        <v>3</v>
      </c>
      <c r="C42">
        <v>3</v>
      </c>
      <c r="D42">
        <v>4</v>
      </c>
      <c r="E42">
        <v>8</v>
      </c>
      <c r="F42" s="1">
        <v>18</v>
      </c>
    </row>
    <row r="43" spans="1:6" x14ac:dyDescent="0.3">
      <c r="A43" t="s">
        <v>47</v>
      </c>
      <c r="B43">
        <v>7</v>
      </c>
      <c r="C43">
        <v>6</v>
      </c>
      <c r="D43">
        <v>2</v>
      </c>
      <c r="E43">
        <v>11</v>
      </c>
      <c r="F43" s="1">
        <v>26</v>
      </c>
    </row>
    <row r="44" spans="1:6" x14ac:dyDescent="0.3">
      <c r="A44" t="s">
        <v>48</v>
      </c>
      <c r="B44">
        <v>0</v>
      </c>
      <c r="C44">
        <v>0</v>
      </c>
      <c r="D44">
        <v>12</v>
      </c>
      <c r="E44">
        <v>9</v>
      </c>
      <c r="F44" s="1">
        <v>21</v>
      </c>
    </row>
    <row r="45" spans="1:6" x14ac:dyDescent="0.3">
      <c r="A45" t="s">
        <v>49</v>
      </c>
      <c r="B45">
        <v>3</v>
      </c>
      <c r="C45">
        <v>3</v>
      </c>
      <c r="D45">
        <v>0</v>
      </c>
      <c r="E45">
        <v>0</v>
      </c>
      <c r="F45" s="1">
        <v>6</v>
      </c>
    </row>
    <row r="46" spans="1:6" x14ac:dyDescent="0.3">
      <c r="A46" t="s">
        <v>50</v>
      </c>
      <c r="B46">
        <v>3</v>
      </c>
      <c r="C46">
        <v>3</v>
      </c>
      <c r="D46">
        <v>7</v>
      </c>
      <c r="E46">
        <v>6</v>
      </c>
      <c r="F46" s="1">
        <v>19</v>
      </c>
    </row>
    <row r="47" spans="1:6" x14ac:dyDescent="0.3">
      <c r="A47" t="s">
        <v>51</v>
      </c>
      <c r="B47">
        <v>0</v>
      </c>
      <c r="C47">
        <v>3</v>
      </c>
      <c r="D47">
        <v>0</v>
      </c>
      <c r="E47">
        <v>13</v>
      </c>
      <c r="F47" s="1">
        <v>16</v>
      </c>
    </row>
    <row r="48" spans="1:6" x14ac:dyDescent="0.3">
      <c r="A48" t="s">
        <v>52</v>
      </c>
      <c r="B48">
        <v>0</v>
      </c>
      <c r="C48">
        <v>0</v>
      </c>
      <c r="D48">
        <v>4</v>
      </c>
      <c r="E48">
        <v>11</v>
      </c>
      <c r="F48" s="1">
        <v>15</v>
      </c>
    </row>
    <row r="49" spans="1:6" x14ac:dyDescent="0.3">
      <c r="A49" t="s">
        <v>53</v>
      </c>
      <c r="B49">
        <v>0</v>
      </c>
      <c r="C49">
        <v>0</v>
      </c>
      <c r="D49">
        <v>8</v>
      </c>
      <c r="E49">
        <v>8</v>
      </c>
      <c r="F49" s="1">
        <v>16</v>
      </c>
    </row>
    <row r="50" spans="1:6" x14ac:dyDescent="0.3">
      <c r="A50" t="s">
        <v>54</v>
      </c>
      <c r="B50">
        <v>0</v>
      </c>
      <c r="C50">
        <v>0</v>
      </c>
      <c r="D50">
        <v>0</v>
      </c>
      <c r="E50">
        <v>0</v>
      </c>
      <c r="F50" s="1">
        <v>0</v>
      </c>
    </row>
    <row r="51" spans="1:6" x14ac:dyDescent="0.3">
      <c r="A51" t="s">
        <v>55</v>
      </c>
      <c r="B51">
        <v>0</v>
      </c>
      <c r="C51">
        <v>0</v>
      </c>
      <c r="D51">
        <v>6</v>
      </c>
      <c r="E51">
        <v>7</v>
      </c>
      <c r="F51" s="1">
        <v>13</v>
      </c>
    </row>
    <row r="52" spans="1:6" x14ac:dyDescent="0.3">
      <c r="A52" t="s">
        <v>56</v>
      </c>
      <c r="B52">
        <v>3</v>
      </c>
      <c r="C52">
        <v>3</v>
      </c>
      <c r="D52">
        <v>0</v>
      </c>
      <c r="E52">
        <v>0</v>
      </c>
      <c r="F52" s="1">
        <v>6</v>
      </c>
    </row>
    <row r="53" spans="1:6" x14ac:dyDescent="0.3">
      <c r="A53" t="s">
        <v>57</v>
      </c>
      <c r="B53">
        <v>0</v>
      </c>
      <c r="C53">
        <v>0</v>
      </c>
      <c r="D53">
        <v>5</v>
      </c>
      <c r="E53">
        <v>15</v>
      </c>
      <c r="F53" s="1">
        <v>20</v>
      </c>
    </row>
    <row r="54" spans="1:6" x14ac:dyDescent="0.3">
      <c r="A54" t="s">
        <v>58</v>
      </c>
      <c r="B54">
        <v>0</v>
      </c>
      <c r="C54">
        <v>0</v>
      </c>
      <c r="D54">
        <v>4</v>
      </c>
      <c r="E54">
        <v>6</v>
      </c>
      <c r="F54" s="1">
        <v>10</v>
      </c>
    </row>
    <row r="55" spans="1:6" x14ac:dyDescent="0.3">
      <c r="A55" t="s">
        <v>59</v>
      </c>
      <c r="B55">
        <v>0</v>
      </c>
      <c r="C55">
        <v>0</v>
      </c>
      <c r="D55">
        <v>0</v>
      </c>
      <c r="E55">
        <v>5</v>
      </c>
      <c r="F55" s="1">
        <v>5</v>
      </c>
    </row>
    <row r="56" spans="1:6" x14ac:dyDescent="0.3">
      <c r="A56" t="s">
        <v>60</v>
      </c>
      <c r="B56">
        <v>0</v>
      </c>
      <c r="C56">
        <v>0</v>
      </c>
      <c r="D56">
        <v>0</v>
      </c>
      <c r="E56">
        <v>0</v>
      </c>
      <c r="F56" s="1">
        <v>0</v>
      </c>
    </row>
    <row r="57" spans="1:6" x14ac:dyDescent="0.3">
      <c r="A57" t="s">
        <v>61</v>
      </c>
      <c r="B57">
        <v>0</v>
      </c>
      <c r="C57">
        <v>0</v>
      </c>
      <c r="D57">
        <v>0</v>
      </c>
      <c r="E57">
        <v>0</v>
      </c>
      <c r="F57" s="1">
        <v>0</v>
      </c>
    </row>
    <row r="58" spans="1:6" x14ac:dyDescent="0.3">
      <c r="A58" t="s">
        <v>62</v>
      </c>
      <c r="B58">
        <v>0</v>
      </c>
      <c r="C58">
        <v>0</v>
      </c>
      <c r="D58">
        <v>0</v>
      </c>
      <c r="E58">
        <v>0</v>
      </c>
      <c r="F58" s="1">
        <v>0</v>
      </c>
    </row>
    <row r="59" spans="1:6" x14ac:dyDescent="0.3">
      <c r="A59" t="s">
        <v>63</v>
      </c>
      <c r="B59">
        <v>0</v>
      </c>
      <c r="C59">
        <v>4</v>
      </c>
      <c r="D59">
        <v>11</v>
      </c>
      <c r="E59">
        <v>23</v>
      </c>
      <c r="F59" s="1">
        <v>38</v>
      </c>
    </row>
    <row r="60" spans="1:6" x14ac:dyDescent="0.3">
      <c r="A60" t="s">
        <v>64</v>
      </c>
      <c r="B60">
        <v>1</v>
      </c>
      <c r="C60">
        <v>5</v>
      </c>
      <c r="D60">
        <v>2</v>
      </c>
      <c r="E60">
        <v>4</v>
      </c>
      <c r="F60" s="1">
        <v>12</v>
      </c>
    </row>
    <row r="61" spans="1:6" x14ac:dyDescent="0.3">
      <c r="A61" t="s">
        <v>65</v>
      </c>
      <c r="B61">
        <v>0</v>
      </c>
      <c r="C61">
        <v>0</v>
      </c>
      <c r="D61">
        <v>8</v>
      </c>
      <c r="E61">
        <v>11</v>
      </c>
      <c r="F61" s="1">
        <v>19</v>
      </c>
    </row>
    <row r="62" spans="1:6" x14ac:dyDescent="0.3">
      <c r="A62" t="s">
        <v>66</v>
      </c>
      <c r="B62">
        <v>0</v>
      </c>
      <c r="C62">
        <v>0</v>
      </c>
      <c r="D62">
        <v>7</v>
      </c>
      <c r="E62">
        <v>7</v>
      </c>
      <c r="F62" s="1">
        <v>14</v>
      </c>
    </row>
    <row r="63" spans="1:6" x14ac:dyDescent="0.3">
      <c r="A63" t="s">
        <v>67</v>
      </c>
      <c r="B63">
        <v>6</v>
      </c>
      <c r="C63">
        <v>3</v>
      </c>
      <c r="D63">
        <v>0</v>
      </c>
      <c r="E63">
        <v>0</v>
      </c>
      <c r="F63" s="1">
        <v>9</v>
      </c>
    </row>
    <row r="64" spans="1:6" x14ac:dyDescent="0.3">
      <c r="A64" t="s">
        <v>68</v>
      </c>
      <c r="B64">
        <v>6</v>
      </c>
      <c r="C64">
        <v>7</v>
      </c>
      <c r="D64">
        <v>0</v>
      </c>
      <c r="E64">
        <v>0</v>
      </c>
      <c r="F64" s="1">
        <v>13</v>
      </c>
    </row>
    <row r="65" spans="1:6" x14ac:dyDescent="0.3">
      <c r="A65" t="s">
        <v>69</v>
      </c>
      <c r="B65">
        <v>2</v>
      </c>
      <c r="C65">
        <v>3</v>
      </c>
      <c r="D65">
        <v>0</v>
      </c>
      <c r="E65">
        <v>5</v>
      </c>
      <c r="F65" s="1">
        <v>10</v>
      </c>
    </row>
    <row r="66" spans="1:6" x14ac:dyDescent="0.3">
      <c r="A66" t="s">
        <v>70</v>
      </c>
      <c r="B66">
        <v>0</v>
      </c>
      <c r="C66">
        <v>0</v>
      </c>
      <c r="D66">
        <v>7</v>
      </c>
      <c r="E66">
        <v>16</v>
      </c>
      <c r="F66" s="1">
        <v>23</v>
      </c>
    </row>
    <row r="67" spans="1:6" x14ac:dyDescent="0.3">
      <c r="A67" t="s">
        <v>71</v>
      </c>
      <c r="B67">
        <v>6</v>
      </c>
      <c r="C67">
        <v>3</v>
      </c>
      <c r="D67">
        <v>7</v>
      </c>
      <c r="E67">
        <v>7</v>
      </c>
      <c r="F67" s="1">
        <v>23</v>
      </c>
    </row>
    <row r="68" spans="1:6" x14ac:dyDescent="0.3">
      <c r="A68" t="s">
        <v>72</v>
      </c>
      <c r="B68">
        <v>0</v>
      </c>
      <c r="C68">
        <v>0</v>
      </c>
      <c r="D68">
        <v>15</v>
      </c>
      <c r="E68">
        <v>9</v>
      </c>
      <c r="F68" s="1">
        <v>24</v>
      </c>
    </row>
    <row r="69" spans="1:6" x14ac:dyDescent="0.3">
      <c r="A69" t="s">
        <v>73</v>
      </c>
      <c r="B69">
        <v>0</v>
      </c>
      <c r="C69">
        <v>0</v>
      </c>
      <c r="D69">
        <v>0</v>
      </c>
      <c r="E69">
        <v>0</v>
      </c>
      <c r="F69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9BEF-24DA-4E24-BCD3-8BBDE3326823}">
  <dimension ref="A1:H100"/>
  <sheetViews>
    <sheetView topLeftCell="A62" workbookViewId="0">
      <selection activeCell="A3" sqref="A3:A99"/>
    </sheetView>
  </sheetViews>
  <sheetFormatPr defaultRowHeight="14.4" x14ac:dyDescent="0.3"/>
  <cols>
    <col min="1" max="1" width="35" bestFit="1" customWidth="1"/>
  </cols>
  <sheetData>
    <row r="1" spans="1:8" x14ac:dyDescent="0.3">
      <c r="B1" t="s">
        <v>74</v>
      </c>
    </row>
    <row r="2" spans="1:8" x14ac:dyDescent="0.3">
      <c r="A2" t="s">
        <v>1</v>
      </c>
      <c r="B2" t="s">
        <v>75</v>
      </c>
      <c r="C2" t="s">
        <v>76</v>
      </c>
      <c r="D2" t="s">
        <v>77</v>
      </c>
      <c r="E2" t="s">
        <v>78</v>
      </c>
      <c r="F2" t="s">
        <v>79</v>
      </c>
      <c r="G2" t="s">
        <v>80</v>
      </c>
      <c r="H2" s="1" t="s">
        <v>6</v>
      </c>
    </row>
    <row r="3" spans="1:8" x14ac:dyDescent="0.3">
      <c r="A3" t="s">
        <v>7</v>
      </c>
      <c r="B3">
        <v>3</v>
      </c>
      <c r="C3">
        <v>4</v>
      </c>
      <c r="D3">
        <v>3</v>
      </c>
      <c r="E3">
        <v>6</v>
      </c>
      <c r="F3">
        <v>5</v>
      </c>
      <c r="G3">
        <v>9</v>
      </c>
      <c r="H3" s="1">
        <v>30</v>
      </c>
    </row>
    <row r="4" spans="1:8" x14ac:dyDescent="0.3">
      <c r="A4" t="s">
        <v>8</v>
      </c>
      <c r="B4">
        <v>3</v>
      </c>
      <c r="C4">
        <v>0</v>
      </c>
      <c r="D4">
        <v>0</v>
      </c>
      <c r="E4">
        <v>0</v>
      </c>
      <c r="F4">
        <v>0</v>
      </c>
      <c r="G4">
        <v>1</v>
      </c>
      <c r="H4" s="1">
        <v>4</v>
      </c>
    </row>
    <row r="5" spans="1:8" x14ac:dyDescent="0.3">
      <c r="A5" t="s">
        <v>9</v>
      </c>
      <c r="B5">
        <v>0</v>
      </c>
      <c r="C5">
        <v>3</v>
      </c>
      <c r="D5">
        <v>1</v>
      </c>
      <c r="E5">
        <v>3</v>
      </c>
      <c r="F5">
        <v>5</v>
      </c>
      <c r="G5">
        <v>6</v>
      </c>
      <c r="H5" s="1">
        <v>18</v>
      </c>
    </row>
    <row r="6" spans="1:8" x14ac:dyDescent="0.3">
      <c r="A6" t="s">
        <v>81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 s="1">
        <v>0</v>
      </c>
    </row>
    <row r="7" spans="1:8" x14ac:dyDescent="0.3">
      <c r="A7" t="s">
        <v>10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 s="1">
        <v>1</v>
      </c>
    </row>
    <row r="8" spans="1:8" x14ac:dyDescent="0.3">
      <c r="A8" t="s">
        <v>11</v>
      </c>
      <c r="B8">
        <v>1</v>
      </c>
      <c r="C8">
        <v>0</v>
      </c>
      <c r="D8">
        <v>0</v>
      </c>
      <c r="E8">
        <v>0</v>
      </c>
      <c r="F8">
        <v>6</v>
      </c>
      <c r="G8">
        <v>14</v>
      </c>
      <c r="H8" s="1">
        <v>21</v>
      </c>
    </row>
    <row r="9" spans="1:8" x14ac:dyDescent="0.3">
      <c r="A9" t="s">
        <v>12</v>
      </c>
      <c r="B9">
        <v>0</v>
      </c>
      <c r="C9">
        <v>0</v>
      </c>
      <c r="D9">
        <v>0</v>
      </c>
      <c r="E9">
        <v>0</v>
      </c>
      <c r="F9">
        <v>7</v>
      </c>
      <c r="G9">
        <v>11</v>
      </c>
      <c r="H9" s="1">
        <v>18</v>
      </c>
    </row>
    <row r="10" spans="1:8" x14ac:dyDescent="0.3">
      <c r="A10" t="s">
        <v>149</v>
      </c>
      <c r="B10">
        <v>0</v>
      </c>
      <c r="C10">
        <v>0</v>
      </c>
      <c r="D10">
        <v>0</v>
      </c>
      <c r="E10">
        <v>1</v>
      </c>
      <c r="F10">
        <v>0</v>
      </c>
      <c r="G10">
        <v>0</v>
      </c>
      <c r="H10" s="1">
        <v>1</v>
      </c>
    </row>
    <row r="11" spans="1:8" x14ac:dyDescent="0.3">
      <c r="A11" t="s">
        <v>13</v>
      </c>
      <c r="B11">
        <v>0</v>
      </c>
      <c r="C11">
        <v>0</v>
      </c>
      <c r="D11">
        <v>0</v>
      </c>
      <c r="E11">
        <v>0</v>
      </c>
      <c r="F11">
        <v>5</v>
      </c>
      <c r="G11">
        <v>10</v>
      </c>
      <c r="H11" s="1">
        <v>15</v>
      </c>
    </row>
    <row r="12" spans="1:8" x14ac:dyDescent="0.3">
      <c r="A12" t="s">
        <v>14</v>
      </c>
      <c r="B12">
        <v>2</v>
      </c>
      <c r="C12">
        <v>3</v>
      </c>
      <c r="D12">
        <v>0</v>
      </c>
      <c r="E12">
        <v>4</v>
      </c>
      <c r="F12">
        <v>7</v>
      </c>
      <c r="G12">
        <v>19</v>
      </c>
      <c r="H12" s="1">
        <v>35</v>
      </c>
    </row>
    <row r="13" spans="1:8" x14ac:dyDescent="0.3">
      <c r="A13" t="s">
        <v>82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 s="1">
        <v>0</v>
      </c>
    </row>
    <row r="14" spans="1:8" x14ac:dyDescent="0.3">
      <c r="A14" t="s">
        <v>15</v>
      </c>
      <c r="B14">
        <v>0</v>
      </c>
      <c r="C14">
        <v>0</v>
      </c>
      <c r="D14">
        <v>0</v>
      </c>
      <c r="E14">
        <v>0</v>
      </c>
      <c r="F14">
        <v>5</v>
      </c>
      <c r="G14">
        <v>10</v>
      </c>
      <c r="H14" s="1">
        <v>15</v>
      </c>
    </row>
    <row r="15" spans="1:8" x14ac:dyDescent="0.3">
      <c r="A15" t="s">
        <v>83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 s="1">
        <v>0</v>
      </c>
    </row>
    <row r="16" spans="1:8" x14ac:dyDescent="0.3">
      <c r="A16" t="s">
        <v>16</v>
      </c>
      <c r="B16">
        <v>3</v>
      </c>
      <c r="C16">
        <v>0</v>
      </c>
      <c r="D16">
        <v>6</v>
      </c>
      <c r="E16">
        <v>2</v>
      </c>
      <c r="F16">
        <v>1</v>
      </c>
      <c r="G16">
        <v>19</v>
      </c>
      <c r="H16" s="1">
        <v>31</v>
      </c>
    </row>
    <row r="17" spans="1:8" x14ac:dyDescent="0.3">
      <c r="A17" t="s">
        <v>84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1">
        <v>0</v>
      </c>
    </row>
    <row r="18" spans="1:8" x14ac:dyDescent="0.3">
      <c r="A18" t="s">
        <v>17</v>
      </c>
      <c r="B18">
        <v>2</v>
      </c>
      <c r="C18">
        <v>2</v>
      </c>
      <c r="D18">
        <v>4</v>
      </c>
      <c r="E18">
        <v>0</v>
      </c>
      <c r="F18">
        <v>6</v>
      </c>
      <c r="G18">
        <v>11</v>
      </c>
      <c r="H18" s="1">
        <v>25</v>
      </c>
    </row>
    <row r="19" spans="1:8" x14ac:dyDescent="0.3">
      <c r="A19" t="s">
        <v>18</v>
      </c>
      <c r="B19">
        <v>1</v>
      </c>
      <c r="C19">
        <v>0</v>
      </c>
      <c r="D19">
        <v>0</v>
      </c>
      <c r="E19">
        <v>1</v>
      </c>
      <c r="F19">
        <v>3</v>
      </c>
      <c r="G19">
        <v>5</v>
      </c>
      <c r="H19" s="1">
        <v>10</v>
      </c>
    </row>
    <row r="20" spans="1:8" x14ac:dyDescent="0.3">
      <c r="A20" t="s">
        <v>105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1">
        <v>0</v>
      </c>
    </row>
    <row r="21" spans="1:8" x14ac:dyDescent="0.3">
      <c r="A21" t="s">
        <v>85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1">
        <v>0</v>
      </c>
    </row>
    <row r="22" spans="1:8" x14ac:dyDescent="0.3">
      <c r="A22" t="s">
        <v>19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1">
        <v>0</v>
      </c>
    </row>
    <row r="23" spans="1:8" x14ac:dyDescent="0.3">
      <c r="A23" t="s">
        <v>86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1">
        <v>0</v>
      </c>
    </row>
    <row r="24" spans="1:8" x14ac:dyDescent="0.3">
      <c r="A24" t="s">
        <v>119</v>
      </c>
      <c r="B24">
        <v>0</v>
      </c>
      <c r="C24">
        <v>0</v>
      </c>
      <c r="D24">
        <v>0</v>
      </c>
      <c r="E24">
        <v>0</v>
      </c>
      <c r="F24">
        <v>0</v>
      </c>
      <c r="G24">
        <v>1</v>
      </c>
      <c r="H24" s="1">
        <v>1</v>
      </c>
    </row>
    <row r="25" spans="1:8" x14ac:dyDescent="0.3">
      <c r="A25" t="s">
        <v>20</v>
      </c>
      <c r="B25">
        <v>1</v>
      </c>
      <c r="C25">
        <v>0</v>
      </c>
      <c r="D25">
        <v>2</v>
      </c>
      <c r="E25">
        <v>1</v>
      </c>
      <c r="F25">
        <v>2</v>
      </c>
      <c r="G25">
        <v>6</v>
      </c>
      <c r="H25" s="1">
        <v>12</v>
      </c>
    </row>
    <row r="26" spans="1:8" x14ac:dyDescent="0.3">
      <c r="A26" t="s">
        <v>21</v>
      </c>
      <c r="B26">
        <v>0</v>
      </c>
      <c r="C26">
        <v>0</v>
      </c>
      <c r="D26">
        <v>0</v>
      </c>
      <c r="E26">
        <v>0</v>
      </c>
      <c r="F26">
        <v>4</v>
      </c>
      <c r="G26">
        <v>7</v>
      </c>
      <c r="H26" s="1">
        <v>11</v>
      </c>
    </row>
    <row r="27" spans="1:8" x14ac:dyDescent="0.3">
      <c r="A27" t="s">
        <v>22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 s="1">
        <v>0</v>
      </c>
    </row>
    <row r="28" spans="1:8" x14ac:dyDescent="0.3">
      <c r="A28" t="s">
        <v>150</v>
      </c>
      <c r="B28">
        <v>1</v>
      </c>
      <c r="C28">
        <v>0</v>
      </c>
      <c r="D28">
        <v>0</v>
      </c>
      <c r="E28">
        <v>4</v>
      </c>
      <c r="F28">
        <v>0</v>
      </c>
      <c r="G28">
        <v>0</v>
      </c>
      <c r="H28" s="1">
        <v>5</v>
      </c>
    </row>
    <row r="29" spans="1:8" x14ac:dyDescent="0.3">
      <c r="A29" t="s">
        <v>23</v>
      </c>
      <c r="B29">
        <v>8</v>
      </c>
      <c r="C29">
        <v>6</v>
      </c>
      <c r="D29">
        <v>4</v>
      </c>
      <c r="E29">
        <v>6</v>
      </c>
      <c r="F29">
        <v>3</v>
      </c>
      <c r="G29">
        <v>10</v>
      </c>
      <c r="H29" s="1">
        <v>37</v>
      </c>
    </row>
    <row r="30" spans="1:8" x14ac:dyDescent="0.3">
      <c r="A30" t="s">
        <v>24</v>
      </c>
      <c r="B30">
        <v>0</v>
      </c>
      <c r="C30">
        <v>0</v>
      </c>
      <c r="D30">
        <v>0</v>
      </c>
      <c r="E30">
        <v>0</v>
      </c>
      <c r="F30">
        <v>0</v>
      </c>
      <c r="G30">
        <v>1</v>
      </c>
      <c r="H30" s="1">
        <v>1</v>
      </c>
    </row>
    <row r="31" spans="1:8" x14ac:dyDescent="0.3">
      <c r="A31" t="s">
        <v>25</v>
      </c>
      <c r="B31">
        <v>5</v>
      </c>
      <c r="C31">
        <v>3</v>
      </c>
      <c r="D31">
        <v>1</v>
      </c>
      <c r="E31">
        <v>1</v>
      </c>
      <c r="F31">
        <v>20</v>
      </c>
      <c r="G31">
        <v>35</v>
      </c>
      <c r="H31" s="1">
        <v>65</v>
      </c>
    </row>
    <row r="32" spans="1:8" x14ac:dyDescent="0.3">
      <c r="A32" t="s">
        <v>26</v>
      </c>
      <c r="B32">
        <v>0</v>
      </c>
      <c r="C32">
        <v>0</v>
      </c>
      <c r="D32">
        <v>0</v>
      </c>
      <c r="E32">
        <v>0</v>
      </c>
      <c r="F32">
        <v>31</v>
      </c>
      <c r="G32">
        <v>10</v>
      </c>
      <c r="H32" s="1">
        <v>41</v>
      </c>
    </row>
    <row r="33" spans="1:8" x14ac:dyDescent="0.3">
      <c r="A33" t="s">
        <v>120</v>
      </c>
      <c r="B33">
        <v>0</v>
      </c>
      <c r="C33">
        <v>0</v>
      </c>
      <c r="D33">
        <v>0</v>
      </c>
      <c r="E33">
        <v>1</v>
      </c>
      <c r="F33">
        <v>0</v>
      </c>
      <c r="G33">
        <v>0</v>
      </c>
      <c r="H33" s="1">
        <v>1</v>
      </c>
    </row>
    <row r="34" spans="1:8" x14ac:dyDescent="0.3">
      <c r="A34" t="s">
        <v>27</v>
      </c>
      <c r="B34">
        <v>10</v>
      </c>
      <c r="C34">
        <v>3</v>
      </c>
      <c r="D34">
        <v>3</v>
      </c>
      <c r="E34">
        <v>2</v>
      </c>
      <c r="F34">
        <v>3</v>
      </c>
      <c r="G34">
        <v>8</v>
      </c>
      <c r="H34" s="1">
        <v>29</v>
      </c>
    </row>
    <row r="35" spans="1:8" x14ac:dyDescent="0.3">
      <c r="A35" t="s">
        <v>28</v>
      </c>
      <c r="B35">
        <v>0</v>
      </c>
      <c r="C35">
        <v>0</v>
      </c>
      <c r="D35">
        <v>0</v>
      </c>
      <c r="E35">
        <v>0</v>
      </c>
      <c r="F35">
        <v>1</v>
      </c>
      <c r="G35">
        <v>0</v>
      </c>
      <c r="H35" s="1">
        <v>1</v>
      </c>
    </row>
    <row r="36" spans="1:8" x14ac:dyDescent="0.3">
      <c r="A36" t="s">
        <v>29</v>
      </c>
      <c r="B36">
        <v>1</v>
      </c>
      <c r="C36">
        <v>1</v>
      </c>
      <c r="D36">
        <v>1</v>
      </c>
      <c r="E36">
        <v>2</v>
      </c>
      <c r="F36">
        <v>5</v>
      </c>
      <c r="G36">
        <v>17</v>
      </c>
      <c r="H36" s="1">
        <v>27</v>
      </c>
    </row>
    <row r="37" spans="1:8" x14ac:dyDescent="0.3">
      <c r="A37" t="s">
        <v>88</v>
      </c>
      <c r="B37">
        <v>0</v>
      </c>
      <c r="C37">
        <v>0</v>
      </c>
      <c r="D37">
        <v>0</v>
      </c>
      <c r="E37">
        <v>0</v>
      </c>
      <c r="F37">
        <v>1</v>
      </c>
      <c r="G37">
        <v>0</v>
      </c>
      <c r="H37" s="1">
        <v>1</v>
      </c>
    </row>
    <row r="38" spans="1:8" x14ac:dyDescent="0.3">
      <c r="A38" t="s">
        <v>89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 s="1">
        <v>0</v>
      </c>
    </row>
    <row r="39" spans="1:8" x14ac:dyDescent="0.3">
      <c r="A39" t="s">
        <v>30</v>
      </c>
      <c r="B39">
        <v>9</v>
      </c>
      <c r="C39">
        <v>3</v>
      </c>
      <c r="D39">
        <v>1</v>
      </c>
      <c r="E39">
        <v>2</v>
      </c>
      <c r="F39">
        <v>5</v>
      </c>
      <c r="G39">
        <v>3</v>
      </c>
      <c r="H39" s="1">
        <v>23</v>
      </c>
    </row>
    <row r="40" spans="1:8" x14ac:dyDescent="0.3">
      <c r="A40" t="s">
        <v>31</v>
      </c>
      <c r="B40">
        <v>4</v>
      </c>
      <c r="C40">
        <v>5</v>
      </c>
      <c r="D40">
        <v>1</v>
      </c>
      <c r="E40">
        <v>5</v>
      </c>
      <c r="F40">
        <v>11</v>
      </c>
      <c r="G40">
        <v>13</v>
      </c>
      <c r="H40" s="1">
        <v>39</v>
      </c>
    </row>
    <row r="41" spans="1:8" x14ac:dyDescent="0.3">
      <c r="A41" t="s">
        <v>123</v>
      </c>
      <c r="B41">
        <v>0</v>
      </c>
      <c r="C41">
        <v>5</v>
      </c>
      <c r="D41">
        <v>0</v>
      </c>
      <c r="E41">
        <v>3</v>
      </c>
      <c r="F41">
        <v>0</v>
      </c>
      <c r="G41">
        <v>2</v>
      </c>
      <c r="H41" s="1">
        <v>10</v>
      </c>
    </row>
    <row r="42" spans="1:8" x14ac:dyDescent="0.3">
      <c r="A42" t="s">
        <v>32</v>
      </c>
      <c r="B42">
        <v>11</v>
      </c>
      <c r="C42">
        <v>8</v>
      </c>
      <c r="D42">
        <v>10</v>
      </c>
      <c r="E42">
        <v>8</v>
      </c>
      <c r="F42">
        <v>6</v>
      </c>
      <c r="G42">
        <v>20</v>
      </c>
      <c r="H42" s="1">
        <v>63</v>
      </c>
    </row>
    <row r="43" spans="1:8" x14ac:dyDescent="0.3">
      <c r="A43" t="s">
        <v>34</v>
      </c>
      <c r="B43">
        <v>0</v>
      </c>
      <c r="C43">
        <v>0</v>
      </c>
      <c r="D43">
        <v>1</v>
      </c>
      <c r="E43">
        <v>1</v>
      </c>
      <c r="F43">
        <v>1</v>
      </c>
      <c r="G43">
        <v>0</v>
      </c>
      <c r="H43" s="1">
        <v>3</v>
      </c>
    </row>
    <row r="44" spans="1:8" x14ac:dyDescent="0.3">
      <c r="A44" t="s">
        <v>35</v>
      </c>
      <c r="B44">
        <v>0</v>
      </c>
      <c r="C44">
        <v>0</v>
      </c>
      <c r="D44">
        <v>0</v>
      </c>
      <c r="E44">
        <v>0</v>
      </c>
      <c r="F44">
        <v>9</v>
      </c>
      <c r="G44">
        <v>16</v>
      </c>
      <c r="H44" s="1">
        <v>25</v>
      </c>
    </row>
    <row r="45" spans="1:8" x14ac:dyDescent="0.3">
      <c r="A45" t="s">
        <v>36</v>
      </c>
      <c r="B45">
        <v>0</v>
      </c>
      <c r="C45">
        <v>0</v>
      </c>
      <c r="D45">
        <v>0</v>
      </c>
      <c r="E45">
        <v>0</v>
      </c>
      <c r="F45">
        <v>5</v>
      </c>
      <c r="G45">
        <v>5</v>
      </c>
      <c r="H45" s="1">
        <v>10</v>
      </c>
    </row>
    <row r="46" spans="1:8" x14ac:dyDescent="0.3">
      <c r="A46" t="s">
        <v>90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 s="1">
        <v>0</v>
      </c>
    </row>
    <row r="47" spans="1:8" x14ac:dyDescent="0.3">
      <c r="A47" t="s">
        <v>37</v>
      </c>
      <c r="B47">
        <v>7</v>
      </c>
      <c r="C47">
        <v>8</v>
      </c>
      <c r="D47">
        <v>0</v>
      </c>
      <c r="E47">
        <v>3</v>
      </c>
      <c r="F47">
        <v>3</v>
      </c>
      <c r="G47">
        <v>3</v>
      </c>
      <c r="H47" s="1">
        <v>24</v>
      </c>
    </row>
    <row r="48" spans="1:8" x14ac:dyDescent="0.3">
      <c r="A48" t="s">
        <v>38</v>
      </c>
      <c r="B48">
        <v>1</v>
      </c>
      <c r="C48">
        <v>2</v>
      </c>
      <c r="D48">
        <v>0</v>
      </c>
      <c r="E48">
        <v>0</v>
      </c>
      <c r="F48">
        <v>0</v>
      </c>
      <c r="G48">
        <v>0</v>
      </c>
      <c r="H48" s="1">
        <v>3</v>
      </c>
    </row>
    <row r="49" spans="1:8" x14ac:dyDescent="0.3">
      <c r="A49" t="s">
        <v>39</v>
      </c>
      <c r="B49">
        <v>0</v>
      </c>
      <c r="C49">
        <v>0</v>
      </c>
      <c r="D49">
        <v>0</v>
      </c>
      <c r="E49">
        <v>0</v>
      </c>
      <c r="F49">
        <v>0</v>
      </c>
      <c r="G49">
        <v>4</v>
      </c>
      <c r="H49" s="1">
        <v>4</v>
      </c>
    </row>
    <row r="50" spans="1:8" x14ac:dyDescent="0.3">
      <c r="A50" t="s">
        <v>40</v>
      </c>
      <c r="B50">
        <v>0</v>
      </c>
      <c r="C50">
        <v>0</v>
      </c>
      <c r="D50">
        <v>0</v>
      </c>
      <c r="E50">
        <v>0</v>
      </c>
      <c r="F50">
        <v>2</v>
      </c>
      <c r="G50">
        <v>3</v>
      </c>
      <c r="H50" s="1">
        <v>5</v>
      </c>
    </row>
    <row r="51" spans="1:8" x14ac:dyDescent="0.3">
      <c r="A51" t="s">
        <v>41</v>
      </c>
      <c r="B51">
        <v>0</v>
      </c>
      <c r="C51">
        <v>1</v>
      </c>
      <c r="D51">
        <v>1</v>
      </c>
      <c r="E51">
        <v>0</v>
      </c>
      <c r="F51">
        <v>3</v>
      </c>
      <c r="G51">
        <v>11</v>
      </c>
      <c r="H51" s="1">
        <v>16</v>
      </c>
    </row>
    <row r="52" spans="1:8" x14ac:dyDescent="0.3">
      <c r="A52" t="s">
        <v>42</v>
      </c>
      <c r="B52">
        <v>2</v>
      </c>
      <c r="C52">
        <v>0</v>
      </c>
      <c r="D52">
        <v>1</v>
      </c>
      <c r="E52">
        <v>0</v>
      </c>
      <c r="F52">
        <v>0</v>
      </c>
      <c r="G52">
        <v>3</v>
      </c>
      <c r="H52" s="1">
        <v>6</v>
      </c>
    </row>
    <row r="53" spans="1:8" x14ac:dyDescent="0.3">
      <c r="A53" t="s">
        <v>91</v>
      </c>
      <c r="B53">
        <v>0</v>
      </c>
      <c r="C53">
        <v>0</v>
      </c>
      <c r="D53">
        <v>0</v>
      </c>
      <c r="E53">
        <v>0</v>
      </c>
      <c r="F53">
        <v>0</v>
      </c>
      <c r="G53">
        <v>1</v>
      </c>
      <c r="H53" s="1">
        <v>1</v>
      </c>
    </row>
    <row r="54" spans="1:8" x14ac:dyDescent="0.3">
      <c r="A54" t="s">
        <v>128</v>
      </c>
      <c r="B54">
        <v>0</v>
      </c>
      <c r="C54">
        <v>0</v>
      </c>
      <c r="D54">
        <v>0</v>
      </c>
      <c r="E54">
        <v>0</v>
      </c>
      <c r="F54">
        <v>1</v>
      </c>
      <c r="G54">
        <v>0</v>
      </c>
      <c r="H54" s="1">
        <v>1</v>
      </c>
    </row>
    <row r="55" spans="1:8" x14ac:dyDescent="0.3">
      <c r="A55" t="s">
        <v>43</v>
      </c>
      <c r="B55">
        <v>5</v>
      </c>
      <c r="C55">
        <v>5</v>
      </c>
      <c r="D55">
        <v>3</v>
      </c>
      <c r="E55">
        <v>3</v>
      </c>
      <c r="F55">
        <v>2</v>
      </c>
      <c r="G55">
        <v>2</v>
      </c>
      <c r="H55" s="1">
        <v>20</v>
      </c>
    </row>
    <row r="56" spans="1:8" x14ac:dyDescent="0.3">
      <c r="A56" t="s">
        <v>44</v>
      </c>
      <c r="B56">
        <v>1</v>
      </c>
      <c r="C56">
        <v>2</v>
      </c>
      <c r="D56">
        <v>2</v>
      </c>
      <c r="E56">
        <v>3</v>
      </c>
      <c r="F56">
        <v>2</v>
      </c>
      <c r="G56">
        <v>6</v>
      </c>
      <c r="H56" s="1">
        <v>16</v>
      </c>
    </row>
    <row r="57" spans="1:8" x14ac:dyDescent="0.3">
      <c r="A57" t="s">
        <v>130</v>
      </c>
      <c r="B57">
        <v>0</v>
      </c>
      <c r="C57">
        <v>0</v>
      </c>
      <c r="D57">
        <v>0</v>
      </c>
      <c r="E57">
        <v>0</v>
      </c>
      <c r="F57">
        <v>0</v>
      </c>
      <c r="G57">
        <v>1</v>
      </c>
      <c r="H57" s="1">
        <v>1</v>
      </c>
    </row>
    <row r="58" spans="1:8" x14ac:dyDescent="0.3">
      <c r="A58" t="s">
        <v>45</v>
      </c>
      <c r="B58">
        <v>0</v>
      </c>
      <c r="C58">
        <v>0</v>
      </c>
      <c r="D58">
        <v>0</v>
      </c>
      <c r="E58">
        <v>0</v>
      </c>
      <c r="F58">
        <v>1</v>
      </c>
      <c r="G58">
        <v>5</v>
      </c>
      <c r="H58" s="1">
        <v>6</v>
      </c>
    </row>
    <row r="59" spans="1:8" x14ac:dyDescent="0.3">
      <c r="A59" t="s">
        <v>92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 s="1">
        <v>0</v>
      </c>
    </row>
    <row r="60" spans="1:8" x14ac:dyDescent="0.3">
      <c r="A60" t="s">
        <v>46</v>
      </c>
      <c r="B60">
        <v>4</v>
      </c>
      <c r="C60">
        <v>2</v>
      </c>
      <c r="D60">
        <v>2</v>
      </c>
      <c r="E60">
        <v>3</v>
      </c>
      <c r="F60">
        <v>0</v>
      </c>
      <c r="G60">
        <v>2</v>
      </c>
      <c r="H60" s="1">
        <v>13</v>
      </c>
    </row>
    <row r="61" spans="1:8" x14ac:dyDescent="0.3">
      <c r="A61" t="s">
        <v>47</v>
      </c>
      <c r="B61">
        <v>3</v>
      </c>
      <c r="C61">
        <v>2</v>
      </c>
      <c r="D61">
        <v>2</v>
      </c>
      <c r="E61">
        <v>2</v>
      </c>
      <c r="F61">
        <v>4</v>
      </c>
      <c r="G61">
        <v>9</v>
      </c>
      <c r="H61" s="1">
        <v>22</v>
      </c>
    </row>
    <row r="62" spans="1:8" x14ac:dyDescent="0.3">
      <c r="A62" t="s">
        <v>48</v>
      </c>
      <c r="B62">
        <v>0</v>
      </c>
      <c r="C62">
        <v>0</v>
      </c>
      <c r="D62">
        <v>0</v>
      </c>
      <c r="E62">
        <v>0</v>
      </c>
      <c r="F62">
        <v>6</v>
      </c>
      <c r="G62">
        <v>5</v>
      </c>
      <c r="H62" s="1">
        <v>11</v>
      </c>
    </row>
    <row r="63" spans="1:8" x14ac:dyDescent="0.3">
      <c r="A63" t="s">
        <v>49</v>
      </c>
      <c r="B63">
        <v>1</v>
      </c>
      <c r="C63">
        <v>1</v>
      </c>
      <c r="D63">
        <v>3</v>
      </c>
      <c r="E63">
        <v>2</v>
      </c>
      <c r="F63">
        <v>0</v>
      </c>
      <c r="G63">
        <v>4</v>
      </c>
      <c r="H63" s="1">
        <v>11</v>
      </c>
    </row>
    <row r="64" spans="1:8" x14ac:dyDescent="0.3">
      <c r="A64" t="s">
        <v>50</v>
      </c>
      <c r="B64">
        <v>0</v>
      </c>
      <c r="C64">
        <v>1</v>
      </c>
      <c r="D64">
        <v>0</v>
      </c>
      <c r="E64">
        <v>0</v>
      </c>
      <c r="F64">
        <v>2</v>
      </c>
      <c r="G64">
        <v>5</v>
      </c>
      <c r="H64" s="1">
        <v>8</v>
      </c>
    </row>
    <row r="65" spans="1:8" x14ac:dyDescent="0.3">
      <c r="A65" t="s">
        <v>93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 s="1">
        <v>0</v>
      </c>
    </row>
    <row r="66" spans="1:8" x14ac:dyDescent="0.3">
      <c r="A66" t="s">
        <v>51</v>
      </c>
      <c r="B66">
        <v>2</v>
      </c>
      <c r="C66">
        <v>1</v>
      </c>
      <c r="D66">
        <v>0</v>
      </c>
      <c r="E66">
        <v>1</v>
      </c>
      <c r="F66">
        <v>0</v>
      </c>
      <c r="G66">
        <v>9</v>
      </c>
      <c r="H66" s="1">
        <v>13</v>
      </c>
    </row>
    <row r="67" spans="1:8" x14ac:dyDescent="0.3">
      <c r="A67" t="s">
        <v>94</v>
      </c>
      <c r="B67">
        <v>0</v>
      </c>
      <c r="C67">
        <v>0</v>
      </c>
      <c r="D67">
        <v>0</v>
      </c>
      <c r="E67">
        <v>1</v>
      </c>
      <c r="F67">
        <v>0</v>
      </c>
      <c r="G67">
        <v>0</v>
      </c>
      <c r="H67" s="1">
        <v>1</v>
      </c>
    </row>
    <row r="68" spans="1:8" x14ac:dyDescent="0.3">
      <c r="A68" t="s">
        <v>95</v>
      </c>
      <c r="B68">
        <v>0</v>
      </c>
      <c r="C68">
        <v>0</v>
      </c>
      <c r="D68">
        <v>0</v>
      </c>
      <c r="E68">
        <v>0</v>
      </c>
      <c r="F68">
        <v>0</v>
      </c>
      <c r="G68">
        <v>1</v>
      </c>
      <c r="H68" s="1">
        <v>1</v>
      </c>
    </row>
    <row r="69" spans="1:8" x14ac:dyDescent="0.3">
      <c r="A69" t="s">
        <v>96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 s="1">
        <v>0</v>
      </c>
    </row>
    <row r="70" spans="1:8" x14ac:dyDescent="0.3">
      <c r="A70" t="s">
        <v>52</v>
      </c>
      <c r="B70">
        <v>0</v>
      </c>
      <c r="C70">
        <v>0</v>
      </c>
      <c r="D70">
        <v>0</v>
      </c>
      <c r="E70">
        <v>0</v>
      </c>
      <c r="F70">
        <v>3</v>
      </c>
      <c r="G70">
        <v>9</v>
      </c>
      <c r="H70" s="1">
        <v>12</v>
      </c>
    </row>
    <row r="71" spans="1:8" x14ac:dyDescent="0.3">
      <c r="A71" t="s">
        <v>97</v>
      </c>
      <c r="B71">
        <v>0</v>
      </c>
      <c r="C71">
        <v>0</v>
      </c>
      <c r="D71">
        <v>0</v>
      </c>
      <c r="E71">
        <v>0</v>
      </c>
      <c r="F71">
        <v>0</v>
      </c>
      <c r="G71">
        <v>2</v>
      </c>
      <c r="H71" s="1">
        <v>2</v>
      </c>
    </row>
    <row r="72" spans="1:8" x14ac:dyDescent="0.3">
      <c r="A72" t="s">
        <v>53</v>
      </c>
      <c r="B72">
        <v>0</v>
      </c>
      <c r="C72">
        <v>0</v>
      </c>
      <c r="D72">
        <v>0</v>
      </c>
      <c r="E72">
        <v>0</v>
      </c>
      <c r="F72">
        <v>3</v>
      </c>
      <c r="G72">
        <v>4</v>
      </c>
      <c r="H72" s="1">
        <v>7</v>
      </c>
    </row>
    <row r="73" spans="1:8" x14ac:dyDescent="0.3">
      <c r="A73" t="s">
        <v>54</v>
      </c>
      <c r="B73">
        <v>0</v>
      </c>
      <c r="C73">
        <v>0</v>
      </c>
      <c r="D73">
        <v>1</v>
      </c>
      <c r="E73">
        <v>1</v>
      </c>
      <c r="F73">
        <v>0</v>
      </c>
      <c r="G73">
        <v>0</v>
      </c>
      <c r="H73" s="1">
        <v>2</v>
      </c>
    </row>
    <row r="74" spans="1:8" x14ac:dyDescent="0.3">
      <c r="A74" t="s">
        <v>98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 s="1">
        <v>0</v>
      </c>
    </row>
    <row r="75" spans="1:8" x14ac:dyDescent="0.3">
      <c r="A75" t="s">
        <v>99</v>
      </c>
      <c r="B75">
        <v>0</v>
      </c>
      <c r="C75">
        <v>0</v>
      </c>
      <c r="D75">
        <v>0</v>
      </c>
      <c r="E75">
        <v>0</v>
      </c>
      <c r="F75">
        <v>1</v>
      </c>
      <c r="G75">
        <v>0</v>
      </c>
      <c r="H75" s="1">
        <v>1</v>
      </c>
    </row>
    <row r="76" spans="1:8" x14ac:dyDescent="0.3">
      <c r="A76" t="s">
        <v>55</v>
      </c>
      <c r="B76">
        <v>0</v>
      </c>
      <c r="C76">
        <v>0</v>
      </c>
      <c r="D76">
        <v>0</v>
      </c>
      <c r="E76">
        <v>0</v>
      </c>
      <c r="F76">
        <v>7</v>
      </c>
      <c r="G76">
        <v>6</v>
      </c>
      <c r="H76" s="1">
        <v>13</v>
      </c>
    </row>
    <row r="77" spans="1:8" x14ac:dyDescent="0.3">
      <c r="A77" t="s">
        <v>56</v>
      </c>
      <c r="B77">
        <v>1</v>
      </c>
      <c r="C77">
        <v>0</v>
      </c>
      <c r="D77">
        <v>1</v>
      </c>
      <c r="E77">
        <v>0</v>
      </c>
      <c r="F77">
        <v>0</v>
      </c>
      <c r="G77">
        <v>0</v>
      </c>
      <c r="H77" s="1">
        <v>2</v>
      </c>
    </row>
    <row r="78" spans="1:8" x14ac:dyDescent="0.3">
      <c r="A78" t="s">
        <v>104</v>
      </c>
      <c r="B78">
        <v>1</v>
      </c>
      <c r="C78">
        <v>0</v>
      </c>
      <c r="D78">
        <v>0</v>
      </c>
      <c r="E78">
        <v>0</v>
      </c>
      <c r="F78">
        <v>1</v>
      </c>
      <c r="G78">
        <v>0</v>
      </c>
      <c r="H78" s="1">
        <v>2</v>
      </c>
    </row>
    <row r="79" spans="1:8" x14ac:dyDescent="0.3">
      <c r="A79" t="s">
        <v>57</v>
      </c>
      <c r="B79">
        <v>0</v>
      </c>
      <c r="C79">
        <v>0</v>
      </c>
      <c r="D79">
        <v>0</v>
      </c>
      <c r="E79">
        <v>0</v>
      </c>
      <c r="F79">
        <v>5</v>
      </c>
      <c r="G79">
        <v>25</v>
      </c>
      <c r="H79" s="1">
        <v>30</v>
      </c>
    </row>
    <row r="80" spans="1:8" x14ac:dyDescent="0.3">
      <c r="A80" t="s">
        <v>58</v>
      </c>
      <c r="B80">
        <v>0</v>
      </c>
      <c r="C80">
        <v>2</v>
      </c>
      <c r="D80">
        <v>1</v>
      </c>
      <c r="E80">
        <v>1</v>
      </c>
      <c r="F80">
        <v>3</v>
      </c>
      <c r="G80">
        <v>11</v>
      </c>
      <c r="H80" s="1">
        <v>18</v>
      </c>
    </row>
    <row r="81" spans="1:8" x14ac:dyDescent="0.3">
      <c r="A81" t="s">
        <v>59</v>
      </c>
      <c r="B81">
        <v>0</v>
      </c>
      <c r="C81">
        <v>0</v>
      </c>
      <c r="D81">
        <v>0</v>
      </c>
      <c r="E81">
        <v>0</v>
      </c>
      <c r="F81">
        <v>2</v>
      </c>
      <c r="G81">
        <v>11</v>
      </c>
      <c r="H81" s="1">
        <v>13</v>
      </c>
    </row>
    <row r="82" spans="1:8" x14ac:dyDescent="0.3">
      <c r="A82" t="s">
        <v>60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 s="1">
        <v>0</v>
      </c>
    </row>
    <row r="83" spans="1:8" x14ac:dyDescent="0.3">
      <c r="A83" t="s">
        <v>61</v>
      </c>
      <c r="B83">
        <v>0</v>
      </c>
      <c r="C83">
        <v>3</v>
      </c>
      <c r="D83">
        <v>1</v>
      </c>
      <c r="E83">
        <v>1</v>
      </c>
      <c r="F83">
        <v>0</v>
      </c>
      <c r="G83">
        <v>0</v>
      </c>
      <c r="H83" s="1">
        <v>5</v>
      </c>
    </row>
    <row r="84" spans="1:8" x14ac:dyDescent="0.3">
      <c r="A84" t="s">
        <v>100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 s="1">
        <v>0</v>
      </c>
    </row>
    <row r="85" spans="1:8" x14ac:dyDescent="0.3">
      <c r="A85" t="s">
        <v>101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 s="1">
        <v>0</v>
      </c>
    </row>
    <row r="86" spans="1:8" x14ac:dyDescent="0.3">
      <c r="A86" t="s">
        <v>63</v>
      </c>
      <c r="B86">
        <v>1</v>
      </c>
      <c r="C86">
        <v>1</v>
      </c>
      <c r="D86">
        <v>2</v>
      </c>
      <c r="E86">
        <v>3</v>
      </c>
      <c r="F86">
        <v>10</v>
      </c>
      <c r="G86">
        <v>17</v>
      </c>
      <c r="H86" s="1">
        <v>34</v>
      </c>
    </row>
    <row r="87" spans="1:8" x14ac:dyDescent="0.3">
      <c r="A87" t="s">
        <v>64</v>
      </c>
      <c r="B87">
        <v>0</v>
      </c>
      <c r="C87">
        <v>0</v>
      </c>
      <c r="D87">
        <v>0</v>
      </c>
      <c r="E87">
        <v>0</v>
      </c>
      <c r="F87">
        <v>6</v>
      </c>
      <c r="G87">
        <v>9</v>
      </c>
      <c r="H87" s="1">
        <v>15</v>
      </c>
    </row>
    <row r="88" spans="1:8" x14ac:dyDescent="0.3">
      <c r="A88" t="s">
        <v>65</v>
      </c>
      <c r="B88">
        <v>1</v>
      </c>
      <c r="C88">
        <v>0</v>
      </c>
      <c r="D88">
        <v>1</v>
      </c>
      <c r="E88">
        <v>0</v>
      </c>
      <c r="F88">
        <v>2</v>
      </c>
      <c r="G88">
        <v>1</v>
      </c>
      <c r="H88" s="1">
        <v>5</v>
      </c>
    </row>
    <row r="89" spans="1:8" x14ac:dyDescent="0.3">
      <c r="A89" t="s">
        <v>144</v>
      </c>
      <c r="B89">
        <v>0</v>
      </c>
      <c r="C89">
        <v>2</v>
      </c>
      <c r="D89">
        <v>0</v>
      </c>
      <c r="E89">
        <v>0</v>
      </c>
      <c r="F89">
        <v>1</v>
      </c>
      <c r="G89">
        <v>1</v>
      </c>
      <c r="H89" s="1">
        <v>4</v>
      </c>
    </row>
    <row r="90" spans="1:8" x14ac:dyDescent="0.3">
      <c r="A90" t="s">
        <v>66</v>
      </c>
      <c r="B90">
        <v>0</v>
      </c>
      <c r="C90">
        <v>0</v>
      </c>
      <c r="D90">
        <v>0</v>
      </c>
      <c r="E90">
        <v>0</v>
      </c>
      <c r="F90">
        <v>8</v>
      </c>
      <c r="G90">
        <v>12</v>
      </c>
      <c r="H90" s="1">
        <v>20</v>
      </c>
    </row>
    <row r="91" spans="1:8" x14ac:dyDescent="0.3">
      <c r="A91" t="s">
        <v>67</v>
      </c>
      <c r="B91">
        <v>2</v>
      </c>
      <c r="C91">
        <v>2</v>
      </c>
      <c r="D91">
        <v>1</v>
      </c>
      <c r="E91">
        <v>0</v>
      </c>
      <c r="F91">
        <v>0</v>
      </c>
      <c r="G91">
        <v>0</v>
      </c>
      <c r="H91" s="1">
        <v>5</v>
      </c>
    </row>
    <row r="92" spans="1:8" x14ac:dyDescent="0.3">
      <c r="A92" t="s">
        <v>68</v>
      </c>
      <c r="B92">
        <v>0</v>
      </c>
      <c r="C92">
        <v>4</v>
      </c>
      <c r="D92">
        <v>3</v>
      </c>
      <c r="E92">
        <v>5</v>
      </c>
      <c r="F92">
        <v>0</v>
      </c>
      <c r="G92">
        <v>1</v>
      </c>
      <c r="H92" s="1">
        <v>13</v>
      </c>
    </row>
    <row r="93" spans="1:8" x14ac:dyDescent="0.3">
      <c r="A93" t="s">
        <v>69</v>
      </c>
      <c r="B93">
        <v>1</v>
      </c>
      <c r="C93">
        <v>0</v>
      </c>
      <c r="D93">
        <v>0</v>
      </c>
      <c r="E93">
        <v>1</v>
      </c>
      <c r="F93">
        <v>0</v>
      </c>
      <c r="G93">
        <v>3</v>
      </c>
      <c r="H93" s="1">
        <v>5</v>
      </c>
    </row>
    <row r="94" spans="1:8" x14ac:dyDescent="0.3">
      <c r="A94" t="s">
        <v>102</v>
      </c>
      <c r="B94">
        <v>0</v>
      </c>
      <c r="C94">
        <v>0</v>
      </c>
      <c r="D94">
        <v>0</v>
      </c>
      <c r="E94">
        <v>0</v>
      </c>
      <c r="F94">
        <v>0</v>
      </c>
      <c r="G94">
        <v>1</v>
      </c>
      <c r="H94" s="1">
        <v>1</v>
      </c>
    </row>
    <row r="95" spans="1:8" x14ac:dyDescent="0.3">
      <c r="A95" t="s">
        <v>70</v>
      </c>
      <c r="B95">
        <v>0</v>
      </c>
      <c r="C95">
        <v>0</v>
      </c>
      <c r="D95">
        <v>0</v>
      </c>
      <c r="E95">
        <v>0</v>
      </c>
      <c r="F95">
        <v>4</v>
      </c>
      <c r="G95">
        <v>11</v>
      </c>
      <c r="H95" s="1">
        <v>15</v>
      </c>
    </row>
    <row r="96" spans="1:8" x14ac:dyDescent="0.3">
      <c r="A96" t="s">
        <v>71</v>
      </c>
      <c r="B96">
        <v>4</v>
      </c>
      <c r="C96">
        <v>0</v>
      </c>
      <c r="D96">
        <v>1</v>
      </c>
      <c r="E96">
        <v>0</v>
      </c>
      <c r="F96">
        <v>5</v>
      </c>
      <c r="G96">
        <v>6</v>
      </c>
      <c r="H96" s="1">
        <v>16</v>
      </c>
    </row>
    <row r="97" spans="1:8" x14ac:dyDescent="0.3">
      <c r="A97" t="s">
        <v>72</v>
      </c>
      <c r="B97">
        <v>0</v>
      </c>
      <c r="C97">
        <v>0</v>
      </c>
      <c r="D97">
        <v>0</v>
      </c>
      <c r="E97">
        <v>0</v>
      </c>
      <c r="F97">
        <v>16</v>
      </c>
      <c r="G97">
        <v>9</v>
      </c>
      <c r="H97" s="1">
        <v>25</v>
      </c>
    </row>
    <row r="98" spans="1:8" x14ac:dyDescent="0.3">
      <c r="A98" t="s">
        <v>151</v>
      </c>
      <c r="B98">
        <v>0</v>
      </c>
      <c r="C98">
        <v>0</v>
      </c>
      <c r="D98">
        <v>0</v>
      </c>
      <c r="E98">
        <v>0</v>
      </c>
      <c r="F98">
        <v>0</v>
      </c>
      <c r="G98">
        <v>1</v>
      </c>
      <c r="H98" s="1">
        <v>1</v>
      </c>
    </row>
    <row r="99" spans="1:8" x14ac:dyDescent="0.3">
      <c r="A99" t="s">
        <v>103</v>
      </c>
      <c r="B99">
        <v>0</v>
      </c>
      <c r="C99">
        <v>0</v>
      </c>
      <c r="D99">
        <v>0</v>
      </c>
      <c r="E99">
        <v>1</v>
      </c>
      <c r="F99">
        <v>0</v>
      </c>
      <c r="G99">
        <v>0</v>
      </c>
      <c r="H99" s="1">
        <v>1</v>
      </c>
    </row>
    <row r="100" spans="1:8" x14ac:dyDescent="0.3">
      <c r="B100">
        <f t="shared" ref="B100:H100" si="0">SUM(B2:B99)</f>
        <v>102</v>
      </c>
      <c r="C100">
        <f t="shared" si="0"/>
        <v>85</v>
      </c>
      <c r="D100">
        <f t="shared" si="0"/>
        <v>64</v>
      </c>
      <c r="E100">
        <f t="shared" si="0"/>
        <v>84</v>
      </c>
      <c r="F100">
        <f t="shared" si="0"/>
        <v>260</v>
      </c>
      <c r="G100">
        <f t="shared" si="0"/>
        <v>484</v>
      </c>
      <c r="H100">
        <f t="shared" si="0"/>
        <v>1079</v>
      </c>
    </row>
  </sheetData>
  <autoFilter ref="A2:H2" xr:uid="{92DFF4C6-3E4C-4392-9A1E-9D5FC152D6B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4EEF-A0FC-4CB8-8860-D61F36BD0D81}">
  <dimension ref="A1:L1625"/>
  <sheetViews>
    <sheetView workbookViewId="0"/>
  </sheetViews>
  <sheetFormatPr defaultRowHeight="14.4" x14ac:dyDescent="0.3"/>
  <cols>
    <col min="1" max="1" width="35" style="4" bestFit="1" customWidth="1"/>
    <col min="2" max="2" width="7.88671875" bestFit="1" customWidth="1"/>
    <col min="3" max="3" width="7.6640625" bestFit="1" customWidth="1"/>
    <col min="4" max="4" width="7.88671875" bestFit="1" customWidth="1"/>
    <col min="5" max="5" width="7.6640625" bestFit="1" customWidth="1"/>
    <col min="6" max="6" width="8.44140625" bestFit="1" customWidth="1"/>
    <col min="7" max="7" width="8.33203125" bestFit="1" customWidth="1"/>
    <col min="8" max="8" width="8.44140625" bestFit="1" customWidth="1"/>
    <col min="9" max="9" width="8.33203125" bestFit="1" customWidth="1"/>
    <col min="10" max="10" width="6.109375" bestFit="1" customWidth="1"/>
    <col min="11" max="11" width="6" bestFit="1" customWidth="1"/>
    <col min="12" max="12" width="5.44140625" bestFit="1" customWidth="1"/>
  </cols>
  <sheetData>
    <row r="1" spans="1:12" x14ac:dyDescent="0.3">
      <c r="A1" s="3" t="s">
        <v>1</v>
      </c>
      <c r="B1" t="s">
        <v>112</v>
      </c>
      <c r="C1" t="s">
        <v>113</v>
      </c>
      <c r="D1" t="s">
        <v>75</v>
      </c>
      <c r="E1" t="s">
        <v>76</v>
      </c>
      <c r="F1" t="s">
        <v>77</v>
      </c>
      <c r="G1" t="s">
        <v>78</v>
      </c>
      <c r="H1" t="s">
        <v>114</v>
      </c>
      <c r="I1" t="s">
        <v>115</v>
      </c>
      <c r="J1" t="s">
        <v>116</v>
      </c>
      <c r="K1" t="s">
        <v>117</v>
      </c>
      <c r="L1" t="s">
        <v>118</v>
      </c>
    </row>
    <row r="2" spans="1:12" x14ac:dyDescent="0.3">
      <c r="A2" s="4" t="s">
        <v>7</v>
      </c>
    </row>
    <row r="3" spans="1:12" x14ac:dyDescent="0.3">
      <c r="A3" s="4" t="s">
        <v>8</v>
      </c>
    </row>
    <row r="4" spans="1:12" x14ac:dyDescent="0.3">
      <c r="A4" s="4" t="s">
        <v>9</v>
      </c>
    </row>
    <row r="5" spans="1:12" x14ac:dyDescent="0.3">
      <c r="A5" s="4" t="s">
        <v>10</v>
      </c>
    </row>
    <row r="6" spans="1:12" x14ac:dyDescent="0.3">
      <c r="A6" s="4" t="s">
        <v>11</v>
      </c>
    </row>
    <row r="7" spans="1:12" x14ac:dyDescent="0.3">
      <c r="A7" s="4" t="s">
        <v>12</v>
      </c>
    </row>
    <row r="8" spans="1:12" x14ac:dyDescent="0.3">
      <c r="A8" s="4" t="s">
        <v>13</v>
      </c>
    </row>
    <row r="9" spans="1:12" x14ac:dyDescent="0.3">
      <c r="A9" s="4" t="s">
        <v>14</v>
      </c>
    </row>
    <row r="10" spans="1:12" x14ac:dyDescent="0.3">
      <c r="A10" s="4" t="s">
        <v>82</v>
      </c>
    </row>
    <row r="11" spans="1:12" x14ac:dyDescent="0.3">
      <c r="A11" s="4" t="s">
        <v>15</v>
      </c>
    </row>
    <row r="12" spans="1:12" x14ac:dyDescent="0.3">
      <c r="A12" s="4" t="s">
        <v>83</v>
      </c>
    </row>
    <row r="13" spans="1:12" x14ac:dyDescent="0.3">
      <c r="A13" s="4" t="s">
        <v>16</v>
      </c>
    </row>
    <row r="14" spans="1:12" x14ac:dyDescent="0.3">
      <c r="A14" s="4" t="s">
        <v>84</v>
      </c>
    </row>
    <row r="15" spans="1:12" x14ac:dyDescent="0.3">
      <c r="A15" s="4" t="s">
        <v>17</v>
      </c>
    </row>
    <row r="16" spans="1:12" x14ac:dyDescent="0.3">
      <c r="A16" s="4" t="s">
        <v>18</v>
      </c>
    </row>
    <row r="17" spans="1:1" x14ac:dyDescent="0.3">
      <c r="A17" s="4" t="s">
        <v>19</v>
      </c>
    </row>
    <row r="18" spans="1:1" x14ac:dyDescent="0.3">
      <c r="A18" s="4" t="s">
        <v>86</v>
      </c>
    </row>
    <row r="19" spans="1:1" x14ac:dyDescent="0.3">
      <c r="A19" s="4" t="s">
        <v>119</v>
      </c>
    </row>
    <row r="20" spans="1:1" x14ac:dyDescent="0.3">
      <c r="A20" s="4" t="s">
        <v>20</v>
      </c>
    </row>
    <row r="21" spans="1:1" x14ac:dyDescent="0.3">
      <c r="A21" s="4" t="s">
        <v>21</v>
      </c>
    </row>
    <row r="22" spans="1:1" x14ac:dyDescent="0.3">
      <c r="A22" s="4" t="s">
        <v>22</v>
      </c>
    </row>
    <row r="23" spans="1:1" x14ac:dyDescent="0.3">
      <c r="A23" t="s">
        <v>87</v>
      </c>
    </row>
    <row r="24" spans="1:1" x14ac:dyDescent="0.3">
      <c r="A24" s="4" t="s">
        <v>23</v>
      </c>
    </row>
    <row r="25" spans="1:1" x14ac:dyDescent="0.3">
      <c r="A25" s="4" t="s">
        <v>24</v>
      </c>
    </row>
    <row r="26" spans="1:1" x14ac:dyDescent="0.3">
      <c r="A26" s="4" t="s">
        <v>25</v>
      </c>
    </row>
    <row r="27" spans="1:1" x14ac:dyDescent="0.3">
      <c r="A27" s="4" t="s">
        <v>26</v>
      </c>
    </row>
    <row r="28" spans="1:1" x14ac:dyDescent="0.3">
      <c r="A28" s="4" t="s">
        <v>120</v>
      </c>
    </row>
    <row r="29" spans="1:1" x14ac:dyDescent="0.3">
      <c r="A29" s="4" t="s">
        <v>121</v>
      </c>
    </row>
    <row r="30" spans="1:1" x14ac:dyDescent="0.3">
      <c r="A30" s="4" t="s">
        <v>27</v>
      </c>
    </row>
    <row r="31" spans="1:1" x14ac:dyDescent="0.3">
      <c r="A31" s="4" t="s">
        <v>122</v>
      </c>
    </row>
    <row r="32" spans="1:1" x14ac:dyDescent="0.3">
      <c r="A32" s="4" t="s">
        <v>28</v>
      </c>
    </row>
    <row r="33" spans="1:1" x14ac:dyDescent="0.3">
      <c r="A33" s="4" t="s">
        <v>29</v>
      </c>
    </row>
    <row r="34" spans="1:1" x14ac:dyDescent="0.3">
      <c r="A34" s="4" t="s">
        <v>88</v>
      </c>
    </row>
    <row r="35" spans="1:1" x14ac:dyDescent="0.3">
      <c r="A35" s="4" t="s">
        <v>89</v>
      </c>
    </row>
    <row r="36" spans="1:1" x14ac:dyDescent="0.3">
      <c r="A36" s="4" t="s">
        <v>30</v>
      </c>
    </row>
    <row r="37" spans="1:1" x14ac:dyDescent="0.3">
      <c r="A37" s="4" t="s">
        <v>31</v>
      </c>
    </row>
    <row r="38" spans="1:1" x14ac:dyDescent="0.3">
      <c r="A38" s="4" t="s">
        <v>123</v>
      </c>
    </row>
    <row r="39" spans="1:1" x14ac:dyDescent="0.3">
      <c r="A39" s="4" t="s">
        <v>32</v>
      </c>
    </row>
    <row r="40" spans="1:1" x14ac:dyDescent="0.3">
      <c r="A40" s="4" t="s">
        <v>34</v>
      </c>
    </row>
    <row r="41" spans="1:1" x14ac:dyDescent="0.3">
      <c r="A41" s="4" t="s">
        <v>35</v>
      </c>
    </row>
    <row r="42" spans="1:1" x14ac:dyDescent="0.3">
      <c r="A42" s="4" t="s">
        <v>36</v>
      </c>
    </row>
    <row r="43" spans="1:1" x14ac:dyDescent="0.3">
      <c r="A43" s="4" t="s">
        <v>124</v>
      </c>
    </row>
    <row r="44" spans="1:1" x14ac:dyDescent="0.3">
      <c r="A44" s="4" t="s">
        <v>125</v>
      </c>
    </row>
    <row r="45" spans="1:1" x14ac:dyDescent="0.3">
      <c r="A45" s="4" t="s">
        <v>37</v>
      </c>
    </row>
    <row r="46" spans="1:1" x14ac:dyDescent="0.3">
      <c r="A46" s="4" t="s">
        <v>38</v>
      </c>
    </row>
    <row r="47" spans="1:1" x14ac:dyDescent="0.3">
      <c r="A47" s="4" t="s">
        <v>39</v>
      </c>
    </row>
    <row r="48" spans="1:1" x14ac:dyDescent="0.3">
      <c r="A48" s="4" t="s">
        <v>126</v>
      </c>
    </row>
    <row r="49" spans="1:1" x14ac:dyDescent="0.3">
      <c r="A49" s="4" t="s">
        <v>40</v>
      </c>
    </row>
    <row r="50" spans="1:1" x14ac:dyDescent="0.3">
      <c r="A50" s="4" t="s">
        <v>127</v>
      </c>
    </row>
    <row r="51" spans="1:1" x14ac:dyDescent="0.3">
      <c r="A51" s="4" t="s">
        <v>41</v>
      </c>
    </row>
    <row r="52" spans="1:1" x14ac:dyDescent="0.3">
      <c r="A52" s="4" t="s">
        <v>42</v>
      </c>
    </row>
    <row r="53" spans="1:1" x14ac:dyDescent="0.3">
      <c r="A53" s="4" t="s">
        <v>91</v>
      </c>
    </row>
    <row r="54" spans="1:1" x14ac:dyDescent="0.3">
      <c r="A54" s="4" t="s">
        <v>128</v>
      </c>
    </row>
    <row r="55" spans="1:1" x14ac:dyDescent="0.3">
      <c r="A55" s="4" t="s">
        <v>129</v>
      </c>
    </row>
    <row r="56" spans="1:1" x14ac:dyDescent="0.3">
      <c r="A56" s="4" t="s">
        <v>43</v>
      </c>
    </row>
    <row r="57" spans="1:1" x14ac:dyDescent="0.3">
      <c r="A57" s="4" t="s">
        <v>44</v>
      </c>
    </row>
    <row r="58" spans="1:1" x14ac:dyDescent="0.3">
      <c r="A58" s="4" t="s">
        <v>130</v>
      </c>
    </row>
    <row r="59" spans="1:1" x14ac:dyDescent="0.3">
      <c r="A59" s="4" t="s">
        <v>45</v>
      </c>
    </row>
    <row r="60" spans="1:1" x14ac:dyDescent="0.3">
      <c r="A60" s="4" t="s">
        <v>46</v>
      </c>
    </row>
    <row r="61" spans="1:1" x14ac:dyDescent="0.3">
      <c r="A61" s="4" t="s">
        <v>47</v>
      </c>
    </row>
    <row r="62" spans="1:1" x14ac:dyDescent="0.3">
      <c r="A62" s="4" t="s">
        <v>48</v>
      </c>
    </row>
    <row r="63" spans="1:1" x14ac:dyDescent="0.3">
      <c r="A63" s="4" t="s">
        <v>49</v>
      </c>
    </row>
    <row r="64" spans="1:1" x14ac:dyDescent="0.3">
      <c r="A64" s="4" t="s">
        <v>131</v>
      </c>
    </row>
    <row r="65" spans="1:1" x14ac:dyDescent="0.3">
      <c r="A65" s="4" t="s">
        <v>132</v>
      </c>
    </row>
    <row r="66" spans="1:1" x14ac:dyDescent="0.3">
      <c r="A66" s="4" t="s">
        <v>133</v>
      </c>
    </row>
    <row r="67" spans="1:1" x14ac:dyDescent="0.3">
      <c r="A67" s="4" t="s">
        <v>50</v>
      </c>
    </row>
    <row r="68" spans="1:1" x14ac:dyDescent="0.3">
      <c r="A68" s="4" t="s">
        <v>134</v>
      </c>
    </row>
    <row r="69" spans="1:1" x14ac:dyDescent="0.3">
      <c r="A69" s="4" t="s">
        <v>51</v>
      </c>
    </row>
    <row r="70" spans="1:1" x14ac:dyDescent="0.3">
      <c r="A70" s="4" t="s">
        <v>94</v>
      </c>
    </row>
    <row r="71" spans="1:1" x14ac:dyDescent="0.3">
      <c r="A71" s="4" t="s">
        <v>95</v>
      </c>
    </row>
    <row r="72" spans="1:1" x14ac:dyDescent="0.3">
      <c r="A72" s="4" t="s">
        <v>52</v>
      </c>
    </row>
    <row r="73" spans="1:1" x14ac:dyDescent="0.3">
      <c r="A73" s="4" t="s">
        <v>97</v>
      </c>
    </row>
    <row r="74" spans="1:1" x14ac:dyDescent="0.3">
      <c r="A74" s="4" t="s">
        <v>135</v>
      </c>
    </row>
    <row r="75" spans="1:1" x14ac:dyDescent="0.3">
      <c r="A75" s="4" t="s">
        <v>53</v>
      </c>
    </row>
    <row r="76" spans="1:1" x14ac:dyDescent="0.3">
      <c r="A76" s="4" t="s">
        <v>54</v>
      </c>
    </row>
    <row r="77" spans="1:1" x14ac:dyDescent="0.3">
      <c r="A77" s="4" t="s">
        <v>98</v>
      </c>
    </row>
    <row r="78" spans="1:1" x14ac:dyDescent="0.3">
      <c r="A78" s="4" t="s">
        <v>136</v>
      </c>
    </row>
    <row r="79" spans="1:1" x14ac:dyDescent="0.3">
      <c r="A79" s="4" t="s">
        <v>137</v>
      </c>
    </row>
    <row r="80" spans="1:1" x14ac:dyDescent="0.3">
      <c r="A80" s="4" t="s">
        <v>138</v>
      </c>
    </row>
    <row r="81" spans="1:1" x14ac:dyDescent="0.3">
      <c r="A81" s="4" t="s">
        <v>139</v>
      </c>
    </row>
    <row r="82" spans="1:1" x14ac:dyDescent="0.3">
      <c r="A82" s="4" t="s">
        <v>55</v>
      </c>
    </row>
    <row r="83" spans="1:1" x14ac:dyDescent="0.3">
      <c r="A83" s="4" t="s">
        <v>56</v>
      </c>
    </row>
    <row r="84" spans="1:1" x14ac:dyDescent="0.3">
      <c r="A84" s="4" t="s">
        <v>104</v>
      </c>
    </row>
    <row r="85" spans="1:1" x14ac:dyDescent="0.3">
      <c r="A85" s="4" t="s">
        <v>57</v>
      </c>
    </row>
    <row r="86" spans="1:1" x14ac:dyDescent="0.3">
      <c r="A86" s="4" t="s">
        <v>58</v>
      </c>
    </row>
    <row r="87" spans="1:1" x14ac:dyDescent="0.3">
      <c r="A87" s="4" t="s">
        <v>59</v>
      </c>
    </row>
    <row r="88" spans="1:1" x14ac:dyDescent="0.3">
      <c r="A88" s="4" t="s">
        <v>60</v>
      </c>
    </row>
    <row r="89" spans="1:1" x14ac:dyDescent="0.3">
      <c r="A89" s="4" t="s">
        <v>140</v>
      </c>
    </row>
    <row r="90" spans="1:1" x14ac:dyDescent="0.3">
      <c r="A90" s="4" t="s">
        <v>61</v>
      </c>
    </row>
    <row r="91" spans="1:1" x14ac:dyDescent="0.3">
      <c r="A91" s="4" t="s">
        <v>141</v>
      </c>
    </row>
    <row r="92" spans="1:1" x14ac:dyDescent="0.3">
      <c r="A92" s="4" t="s">
        <v>101</v>
      </c>
    </row>
    <row r="93" spans="1:1" x14ac:dyDescent="0.3">
      <c r="A93" s="4" t="s">
        <v>142</v>
      </c>
    </row>
    <row r="94" spans="1:1" x14ac:dyDescent="0.3">
      <c r="A94" s="4" t="s">
        <v>63</v>
      </c>
    </row>
    <row r="95" spans="1:1" x14ac:dyDescent="0.3">
      <c r="A95" s="4" t="s">
        <v>64</v>
      </c>
    </row>
    <row r="96" spans="1:1" x14ac:dyDescent="0.3">
      <c r="A96" s="4" t="s">
        <v>143</v>
      </c>
    </row>
    <row r="97" spans="1:1" x14ac:dyDescent="0.3">
      <c r="A97" s="4" t="s">
        <v>65</v>
      </c>
    </row>
    <row r="98" spans="1:1" x14ac:dyDescent="0.3">
      <c r="A98" s="4" t="s">
        <v>144</v>
      </c>
    </row>
    <row r="99" spans="1:1" x14ac:dyDescent="0.3">
      <c r="A99" s="4" t="s">
        <v>66</v>
      </c>
    </row>
    <row r="100" spans="1:1" x14ac:dyDescent="0.3">
      <c r="A100" s="4" t="s">
        <v>67</v>
      </c>
    </row>
    <row r="101" spans="1:1" x14ac:dyDescent="0.3">
      <c r="A101" s="4" t="s">
        <v>68</v>
      </c>
    </row>
    <row r="102" spans="1:1" x14ac:dyDescent="0.3">
      <c r="A102" s="4" t="s">
        <v>69</v>
      </c>
    </row>
    <row r="103" spans="1:1" x14ac:dyDescent="0.3">
      <c r="A103" s="4" t="s">
        <v>145</v>
      </c>
    </row>
    <row r="104" spans="1:1" x14ac:dyDescent="0.3">
      <c r="A104" s="4" t="s">
        <v>102</v>
      </c>
    </row>
    <row r="105" spans="1:1" x14ac:dyDescent="0.3">
      <c r="A105" s="4" t="s">
        <v>70</v>
      </c>
    </row>
    <row r="106" spans="1:1" x14ac:dyDescent="0.3">
      <c r="A106" s="4" t="s">
        <v>71</v>
      </c>
    </row>
    <row r="107" spans="1:1" x14ac:dyDescent="0.3">
      <c r="A107" s="4" t="s">
        <v>146</v>
      </c>
    </row>
    <row r="108" spans="1:1" x14ac:dyDescent="0.3">
      <c r="A108" s="4" t="s">
        <v>72</v>
      </c>
    </row>
    <row r="109" spans="1:1" x14ac:dyDescent="0.3">
      <c r="A109" s="4" t="s">
        <v>73</v>
      </c>
    </row>
    <row r="110" spans="1:1" x14ac:dyDescent="0.3">
      <c r="A110" s="4" t="s">
        <v>103</v>
      </c>
    </row>
    <row r="111" spans="1:1" x14ac:dyDescent="0.3">
      <c r="A111"/>
    </row>
    <row r="112" spans="1:1" x14ac:dyDescent="0.3">
      <c r="A112"/>
    </row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spans="1:1" x14ac:dyDescent="0.3">
      <c r="A1617"/>
    </row>
    <row r="1618" spans="1:1" x14ac:dyDescent="0.3">
      <c r="A1618"/>
    </row>
    <row r="1619" spans="1:1" x14ac:dyDescent="0.3">
      <c r="A1619"/>
    </row>
    <row r="1620" spans="1:1" x14ac:dyDescent="0.3">
      <c r="A1620"/>
    </row>
    <row r="1621" spans="1:1" x14ac:dyDescent="0.3">
      <c r="A1621"/>
    </row>
    <row r="1622" spans="1:1" x14ac:dyDescent="0.3">
      <c r="A1622"/>
    </row>
    <row r="1623" spans="1:1" x14ac:dyDescent="0.3">
      <c r="A1623"/>
    </row>
    <row r="1624" spans="1:1" x14ac:dyDescent="0.3">
      <c r="A1624"/>
    </row>
    <row r="1625" spans="1:1" x14ac:dyDescent="0.3">
      <c r="A1625"/>
    </row>
  </sheetData>
  <autoFilter ref="A1:L1" xr:uid="{293D4EEF-A0FC-4CB8-8860-D61F36BD0D81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7C651-4FBD-4A60-ADFF-7B5BBF99FEE5}">
  <dimension ref="A1:I11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35" bestFit="1" customWidth="1"/>
    <col min="2" max="2" width="9.88671875" bestFit="1" customWidth="1"/>
    <col min="3" max="3" width="8" bestFit="1" customWidth="1"/>
    <col min="4" max="4" width="8.6640625" bestFit="1" customWidth="1"/>
    <col min="5" max="5" width="8.88671875" bestFit="1" customWidth="1"/>
  </cols>
  <sheetData>
    <row r="1" spans="1:9" x14ac:dyDescent="0.3">
      <c r="A1" t="s">
        <v>1</v>
      </c>
      <c r="B1" t="s">
        <v>106</v>
      </c>
      <c r="C1" t="s">
        <v>107</v>
      </c>
      <c r="D1" t="s">
        <v>108</v>
      </c>
      <c r="E1" s="1" t="s">
        <v>6</v>
      </c>
      <c r="H1" t="s">
        <v>106</v>
      </c>
      <c r="I1" s="2" t="s">
        <v>109</v>
      </c>
    </row>
    <row r="2" spans="1:9" x14ac:dyDescent="0.3">
      <c r="A2" t="s">
        <v>32</v>
      </c>
      <c r="B2" s="2">
        <f>IFERROR(VLOOKUP($A2,NatXCRFinisherCount!$A:$F,6,FALSE),0)</f>
        <v>90</v>
      </c>
      <c r="C2" s="2">
        <f>IFERROR(VLOOKUP($A2,'4KXCFinisherCount'!$A:$H,8,FALSE),0)</f>
        <v>63</v>
      </c>
      <c r="D2" s="2">
        <f>IFERROR(VLOOKUP($A2,NatXCFinisherCount!$A:$L,12,FALSE),0)</f>
        <v>0</v>
      </c>
      <c r="E2" s="1">
        <f>SUM(B2:D2)</f>
        <v>153</v>
      </c>
      <c r="H2" t="s">
        <v>110</v>
      </c>
      <c r="I2" s="2" t="s">
        <v>111</v>
      </c>
    </row>
    <row r="3" spans="1:9" x14ac:dyDescent="0.3">
      <c r="A3" t="s">
        <v>25</v>
      </c>
      <c r="B3" s="2">
        <f>IFERROR(VLOOKUP($A3,NatXCRFinisherCount!$A:$F,6,FALSE),0)</f>
        <v>65</v>
      </c>
      <c r="C3" s="2">
        <f>IFERROR(VLOOKUP($A3,'4KXCFinisherCount'!$A:$H,8,FALSE),0)</f>
        <v>65</v>
      </c>
      <c r="D3" s="2">
        <f>IFERROR(VLOOKUP($A3,NatXCFinisherCount!$A:$L,12,FALSE),0)</f>
        <v>0</v>
      </c>
      <c r="E3" s="1">
        <f>SUM(B3:D3)</f>
        <v>130</v>
      </c>
      <c r="H3" t="s">
        <v>108</v>
      </c>
      <c r="I3" s="2" t="s">
        <v>147</v>
      </c>
    </row>
    <row r="4" spans="1:9" x14ac:dyDescent="0.3">
      <c r="A4" t="s">
        <v>31</v>
      </c>
      <c r="B4" s="2">
        <f>IFERROR(VLOOKUP($A4,NatXCRFinisherCount!$A:$F,6,FALSE),0)</f>
        <v>64</v>
      </c>
      <c r="C4" s="2">
        <f>IFERROR(VLOOKUP($A4,'4KXCFinisherCount'!$A:$H,8,FALSE),0)</f>
        <v>39</v>
      </c>
      <c r="D4" s="2">
        <f>IFERROR(VLOOKUP($A4,NatXCFinisherCount!$A:$L,12,FALSE),0)</f>
        <v>0</v>
      </c>
      <c r="E4" s="1">
        <f>SUM(B4:D4)</f>
        <v>103</v>
      </c>
    </row>
    <row r="5" spans="1:9" x14ac:dyDescent="0.3">
      <c r="A5" t="s">
        <v>26</v>
      </c>
      <c r="B5" s="2">
        <f>IFERROR(VLOOKUP($A5,NatXCRFinisherCount!$A:$F,6,FALSE),0)</f>
        <v>50</v>
      </c>
      <c r="C5" s="2">
        <f>IFERROR(VLOOKUP($A5,'4KXCFinisherCount'!$A:$H,8,FALSE),0)</f>
        <v>41</v>
      </c>
      <c r="D5" s="2">
        <f>IFERROR(VLOOKUP($A5,NatXCFinisherCount!$A:$L,12,FALSE),0)</f>
        <v>0</v>
      </c>
      <c r="E5" s="1">
        <f>SUM(B5:D5)</f>
        <v>91</v>
      </c>
    </row>
    <row r="6" spans="1:9" x14ac:dyDescent="0.3">
      <c r="A6" t="s">
        <v>14</v>
      </c>
      <c r="B6" s="2">
        <f>IFERROR(VLOOKUP($A6,NatXCRFinisherCount!$A:$F,6,FALSE),0)</f>
        <v>52</v>
      </c>
      <c r="C6" s="2">
        <f>IFERROR(VLOOKUP($A6,'4KXCFinisherCount'!$A:$H,8,FALSE),0)</f>
        <v>35</v>
      </c>
      <c r="D6" s="2">
        <f>IFERROR(VLOOKUP($A6,NatXCFinisherCount!$A:$L,12,FALSE),0)</f>
        <v>0</v>
      </c>
      <c r="E6" s="1">
        <f>SUM(B6:D6)</f>
        <v>87</v>
      </c>
    </row>
    <row r="7" spans="1:9" x14ac:dyDescent="0.3">
      <c r="A7" t="s">
        <v>27</v>
      </c>
      <c r="B7" s="2">
        <f>IFERROR(VLOOKUP($A7,NatXCRFinisherCount!$A:$F,6,FALSE),0)</f>
        <v>56</v>
      </c>
      <c r="C7" s="2">
        <f>IFERROR(VLOOKUP($A7,'4KXCFinisherCount'!$A:$H,8,FALSE),0)</f>
        <v>29</v>
      </c>
      <c r="D7" s="2">
        <f>IFERROR(VLOOKUP($A7,NatXCFinisherCount!$A:$L,12,FALSE),0)</f>
        <v>0</v>
      </c>
      <c r="E7" s="1">
        <f>SUM(B7:D7)</f>
        <v>85</v>
      </c>
    </row>
    <row r="8" spans="1:9" x14ac:dyDescent="0.3">
      <c r="A8" t="s">
        <v>16</v>
      </c>
      <c r="B8" s="2">
        <f>IFERROR(VLOOKUP($A8,NatXCRFinisherCount!$A:$F,6,FALSE),0)</f>
        <v>51</v>
      </c>
      <c r="C8" s="2">
        <f>IFERROR(VLOOKUP($A8,'4KXCFinisherCount'!$A:$H,8,FALSE),0)</f>
        <v>31</v>
      </c>
      <c r="D8" s="2">
        <f>IFERROR(VLOOKUP($A8,NatXCFinisherCount!$A:$L,12,FALSE),0)</f>
        <v>0</v>
      </c>
      <c r="E8" s="1">
        <f>SUM(B8:D8)</f>
        <v>82</v>
      </c>
    </row>
    <row r="9" spans="1:9" x14ac:dyDescent="0.3">
      <c r="A9" t="s">
        <v>63</v>
      </c>
      <c r="B9" s="2">
        <f>IFERROR(VLOOKUP($A9,NatXCRFinisherCount!$A:$F,6,FALSE),0)</f>
        <v>38</v>
      </c>
      <c r="C9" s="2">
        <f>IFERROR(VLOOKUP($A9,'4KXCFinisherCount'!$A:$H,8,FALSE),0)</f>
        <v>34</v>
      </c>
      <c r="D9" s="2">
        <f>IFERROR(VLOOKUP($A9,NatXCFinisherCount!$A:$L,12,FALSE),0)</f>
        <v>0</v>
      </c>
      <c r="E9" s="1">
        <f>SUM(B9:D9)</f>
        <v>72</v>
      </c>
    </row>
    <row r="10" spans="1:9" x14ac:dyDescent="0.3">
      <c r="A10" t="s">
        <v>23</v>
      </c>
      <c r="B10" s="2">
        <f>IFERROR(VLOOKUP($A10,NatXCRFinisherCount!$A:$F,6,FALSE),0)</f>
        <v>33</v>
      </c>
      <c r="C10" s="2">
        <f>IFERROR(VLOOKUP($A10,'4KXCFinisherCount'!$A:$H,8,FALSE),0)</f>
        <v>37</v>
      </c>
      <c r="D10" s="2">
        <f>IFERROR(VLOOKUP($A10,NatXCFinisherCount!$A:$L,12,FALSE),0)</f>
        <v>0</v>
      </c>
      <c r="E10" s="1">
        <f>SUM(B10:D10)</f>
        <v>70</v>
      </c>
    </row>
    <row r="11" spans="1:9" x14ac:dyDescent="0.3">
      <c r="A11" t="s">
        <v>7</v>
      </c>
      <c r="B11" s="2">
        <f>IFERROR(VLOOKUP($A11,NatXCRFinisherCount!$A:$F,6,FALSE),0)</f>
        <v>32</v>
      </c>
      <c r="C11" s="2">
        <f>IFERROR(VLOOKUP($A11,'4KXCFinisherCount'!$A:$H,8,FALSE),0)</f>
        <v>30</v>
      </c>
      <c r="D11" s="2">
        <f>IFERROR(VLOOKUP($A11,NatXCFinisherCount!$A:$L,12,FALSE),0)</f>
        <v>0</v>
      </c>
      <c r="E11" s="1">
        <f>SUM(B11:D11)</f>
        <v>62</v>
      </c>
    </row>
    <row r="12" spans="1:9" x14ac:dyDescent="0.3">
      <c r="A12" t="s">
        <v>17</v>
      </c>
      <c r="B12" s="2">
        <f>IFERROR(VLOOKUP($A12,NatXCRFinisherCount!$A:$F,6,FALSE),0)</f>
        <v>36</v>
      </c>
      <c r="C12" s="2">
        <f>IFERROR(VLOOKUP($A12,'4KXCFinisherCount'!$A:$H,8,FALSE),0)</f>
        <v>25</v>
      </c>
      <c r="D12" s="2">
        <f>IFERROR(VLOOKUP($A12,NatXCFinisherCount!$A:$L,12,FALSE),0)</f>
        <v>0</v>
      </c>
      <c r="E12" s="1">
        <f>SUM(B12:D12)</f>
        <v>61</v>
      </c>
    </row>
    <row r="13" spans="1:9" x14ac:dyDescent="0.3">
      <c r="A13" t="s">
        <v>35</v>
      </c>
      <c r="B13" s="2">
        <f>IFERROR(VLOOKUP($A13,NatXCRFinisherCount!$A:$F,6,FALSE),0)</f>
        <v>30</v>
      </c>
      <c r="C13" s="2">
        <f>IFERROR(VLOOKUP($A13,'4KXCFinisherCount'!$A:$H,8,FALSE),0)</f>
        <v>25</v>
      </c>
      <c r="D13" s="2">
        <f>IFERROR(VLOOKUP($A13,NatXCFinisherCount!$A:$L,12,FALSE),0)</f>
        <v>0</v>
      </c>
      <c r="E13" s="1">
        <f>SUM(B13:D13)</f>
        <v>55</v>
      </c>
    </row>
    <row r="14" spans="1:9" x14ac:dyDescent="0.3">
      <c r="A14" t="s">
        <v>12</v>
      </c>
      <c r="B14" s="2">
        <f>IFERROR(VLOOKUP($A14,NatXCRFinisherCount!$A:$F,6,FALSE),0)</f>
        <v>36</v>
      </c>
      <c r="C14" s="2">
        <f>IFERROR(VLOOKUP($A14,'4KXCFinisherCount'!$A:$H,8,FALSE),0)</f>
        <v>18</v>
      </c>
      <c r="D14" s="2">
        <f>IFERROR(VLOOKUP($A14,NatXCFinisherCount!$A:$L,12,FALSE),0)</f>
        <v>0</v>
      </c>
      <c r="E14" s="1">
        <f>SUM(B14:D14)</f>
        <v>54</v>
      </c>
    </row>
    <row r="15" spans="1:9" x14ac:dyDescent="0.3">
      <c r="A15" t="s">
        <v>29</v>
      </c>
      <c r="B15" s="2">
        <f>IFERROR(VLOOKUP($A15,NatXCRFinisherCount!$A:$F,6,FALSE),0)</f>
        <v>25</v>
      </c>
      <c r="C15" s="2">
        <f>IFERROR(VLOOKUP($A15,'4KXCFinisherCount'!$A:$H,8,FALSE),0)</f>
        <v>27</v>
      </c>
      <c r="D15" s="2">
        <f>IFERROR(VLOOKUP($A15,NatXCFinisherCount!$A:$L,12,FALSE),0)</f>
        <v>0</v>
      </c>
      <c r="E15" s="1">
        <f>SUM(B15:D15)</f>
        <v>52</v>
      </c>
    </row>
    <row r="16" spans="1:9" x14ac:dyDescent="0.3">
      <c r="A16" t="s">
        <v>30</v>
      </c>
      <c r="B16" s="2">
        <f>IFERROR(VLOOKUP($A16,NatXCRFinisherCount!$A:$F,6,FALSE),0)</f>
        <v>27</v>
      </c>
      <c r="C16" s="2">
        <f>IFERROR(VLOOKUP($A16,'4KXCFinisherCount'!$A:$H,8,FALSE),0)</f>
        <v>23</v>
      </c>
      <c r="D16" s="2">
        <f>IFERROR(VLOOKUP($A16,NatXCFinisherCount!$A:$L,12,FALSE),0)</f>
        <v>0</v>
      </c>
      <c r="E16" s="1">
        <f>SUM(B16:D16)</f>
        <v>50</v>
      </c>
    </row>
    <row r="17" spans="1:5" x14ac:dyDescent="0.3">
      <c r="A17" t="s">
        <v>36</v>
      </c>
      <c r="B17" s="2">
        <f>IFERROR(VLOOKUP($A17,NatXCRFinisherCount!$A:$F,6,FALSE),0)</f>
        <v>40</v>
      </c>
      <c r="C17" s="2">
        <f>IFERROR(VLOOKUP($A17,'4KXCFinisherCount'!$A:$H,8,FALSE),0)</f>
        <v>10</v>
      </c>
      <c r="D17" s="2">
        <f>IFERROR(VLOOKUP($A17,NatXCFinisherCount!$A:$L,12,FALSE),0)</f>
        <v>0</v>
      </c>
      <c r="E17" s="1">
        <f>SUM(B17:D17)</f>
        <v>50</v>
      </c>
    </row>
    <row r="18" spans="1:5" x14ac:dyDescent="0.3">
      <c r="A18" t="s">
        <v>37</v>
      </c>
      <c r="B18" s="2">
        <f>IFERROR(VLOOKUP($A18,NatXCRFinisherCount!$A:$F,6,FALSE),0)</f>
        <v>26</v>
      </c>
      <c r="C18" s="2">
        <f>IFERROR(VLOOKUP($A18,'4KXCFinisherCount'!$A:$H,8,FALSE),0)</f>
        <v>24</v>
      </c>
      <c r="D18" s="2">
        <f>IFERROR(VLOOKUP($A18,NatXCFinisherCount!$A:$L,12,FALSE),0)</f>
        <v>0</v>
      </c>
      <c r="E18" s="1">
        <f>SUM(B18:D18)</f>
        <v>50</v>
      </c>
    </row>
    <row r="19" spans="1:5" x14ac:dyDescent="0.3">
      <c r="A19" t="s">
        <v>57</v>
      </c>
      <c r="B19" s="2">
        <f>IFERROR(VLOOKUP($A19,NatXCRFinisherCount!$A:$F,6,FALSE),0)</f>
        <v>20</v>
      </c>
      <c r="C19" s="2">
        <f>IFERROR(VLOOKUP($A19,'4KXCFinisherCount'!$A:$H,8,FALSE),0)</f>
        <v>30</v>
      </c>
      <c r="D19" s="2">
        <f>IFERROR(VLOOKUP($A19,NatXCFinisherCount!$A:$L,12,FALSE),0)</f>
        <v>0</v>
      </c>
      <c r="E19" s="1">
        <f>SUM(B19:D19)</f>
        <v>50</v>
      </c>
    </row>
    <row r="20" spans="1:5" x14ac:dyDescent="0.3">
      <c r="A20" t="s">
        <v>72</v>
      </c>
      <c r="B20" s="2">
        <f>IFERROR(VLOOKUP($A20,NatXCRFinisherCount!$A:$F,6,FALSE),0)</f>
        <v>24</v>
      </c>
      <c r="C20" s="2">
        <f>IFERROR(VLOOKUP($A20,'4KXCFinisherCount'!$A:$H,8,FALSE),0)</f>
        <v>25</v>
      </c>
      <c r="D20" s="2">
        <f>IFERROR(VLOOKUP($A20,NatXCFinisherCount!$A:$L,12,FALSE),0)</f>
        <v>0</v>
      </c>
      <c r="E20" s="1">
        <f>SUM(B20:D20)</f>
        <v>49</v>
      </c>
    </row>
    <row r="21" spans="1:5" x14ac:dyDescent="0.3">
      <c r="A21" t="s">
        <v>47</v>
      </c>
      <c r="B21" s="2">
        <f>IFERROR(VLOOKUP($A21,NatXCRFinisherCount!$A:$F,6,FALSE),0)</f>
        <v>26</v>
      </c>
      <c r="C21" s="2">
        <f>IFERROR(VLOOKUP($A21,'4KXCFinisherCount'!$A:$H,8,FALSE),0)</f>
        <v>22</v>
      </c>
      <c r="D21" s="2">
        <f>IFERROR(VLOOKUP($A21,NatXCFinisherCount!$A:$L,12,FALSE),0)</f>
        <v>0</v>
      </c>
      <c r="E21" s="1">
        <f>SUM(B21:D21)</f>
        <v>48</v>
      </c>
    </row>
    <row r="22" spans="1:5" x14ac:dyDescent="0.3">
      <c r="A22" t="s">
        <v>11</v>
      </c>
      <c r="B22" s="2">
        <f>IFERROR(VLOOKUP($A22,NatXCRFinisherCount!$A:$F,6,FALSE),0)</f>
        <v>24</v>
      </c>
      <c r="C22" s="2">
        <f>IFERROR(VLOOKUP($A22,'4KXCFinisherCount'!$A:$H,8,FALSE),0)</f>
        <v>21</v>
      </c>
      <c r="D22" s="2">
        <f>IFERROR(VLOOKUP($A22,NatXCFinisherCount!$A:$L,12,FALSE),0)</f>
        <v>0</v>
      </c>
      <c r="E22" s="1">
        <f>SUM(B22:D22)</f>
        <v>45</v>
      </c>
    </row>
    <row r="23" spans="1:5" x14ac:dyDescent="0.3">
      <c r="A23" t="s">
        <v>44</v>
      </c>
      <c r="B23" s="2">
        <f>IFERROR(VLOOKUP($A23,NatXCRFinisherCount!$A:$F,6,FALSE),0)</f>
        <v>29</v>
      </c>
      <c r="C23" s="2">
        <f>IFERROR(VLOOKUP($A23,'4KXCFinisherCount'!$A:$H,8,FALSE),0)</f>
        <v>16</v>
      </c>
      <c r="D23" s="2">
        <f>IFERROR(VLOOKUP($A23,NatXCFinisherCount!$A:$L,12,FALSE),0)</f>
        <v>0</v>
      </c>
      <c r="E23" s="1">
        <f>SUM(B23:D23)</f>
        <v>45</v>
      </c>
    </row>
    <row r="24" spans="1:5" x14ac:dyDescent="0.3">
      <c r="A24" t="s">
        <v>41</v>
      </c>
      <c r="B24" s="2">
        <f>IFERROR(VLOOKUP($A24,NatXCRFinisherCount!$A:$F,6,FALSE),0)</f>
        <v>28</v>
      </c>
      <c r="C24" s="2">
        <f>IFERROR(VLOOKUP($A24,'4KXCFinisherCount'!$A:$H,8,FALSE),0)</f>
        <v>16</v>
      </c>
      <c r="D24" s="2">
        <f>IFERROR(VLOOKUP($A24,NatXCFinisherCount!$A:$L,12,FALSE),0)</f>
        <v>0</v>
      </c>
      <c r="E24" s="1">
        <f>SUM(B24:D24)</f>
        <v>44</v>
      </c>
    </row>
    <row r="25" spans="1:5" x14ac:dyDescent="0.3">
      <c r="A25" t="s">
        <v>43</v>
      </c>
      <c r="B25" s="2">
        <f>IFERROR(VLOOKUP($A25,NatXCRFinisherCount!$A:$F,6,FALSE),0)</f>
        <v>19</v>
      </c>
      <c r="C25" s="2">
        <f>IFERROR(VLOOKUP($A25,'4KXCFinisherCount'!$A:$H,8,FALSE),0)</f>
        <v>20</v>
      </c>
      <c r="D25" s="2">
        <f>IFERROR(VLOOKUP($A25,NatXCFinisherCount!$A:$L,12,FALSE),0)</f>
        <v>0</v>
      </c>
      <c r="E25" s="1">
        <f>SUM(B25:D25)</f>
        <v>39</v>
      </c>
    </row>
    <row r="26" spans="1:5" x14ac:dyDescent="0.3">
      <c r="A26" t="s">
        <v>71</v>
      </c>
      <c r="B26" s="2">
        <f>IFERROR(VLOOKUP($A26,NatXCRFinisherCount!$A:$F,6,FALSE),0)</f>
        <v>23</v>
      </c>
      <c r="C26" s="2">
        <f>IFERROR(VLOOKUP($A26,'4KXCFinisherCount'!$A:$H,8,FALSE),0)</f>
        <v>16</v>
      </c>
      <c r="D26" s="2">
        <f>IFERROR(VLOOKUP($A26,NatXCFinisherCount!$A:$L,12,FALSE),0)</f>
        <v>0</v>
      </c>
      <c r="E26" s="1">
        <f>SUM(B26:D26)</f>
        <v>39</v>
      </c>
    </row>
    <row r="27" spans="1:5" x14ac:dyDescent="0.3">
      <c r="A27" t="s">
        <v>70</v>
      </c>
      <c r="B27" s="2">
        <f>IFERROR(VLOOKUP($A27,NatXCRFinisherCount!$A:$F,6,FALSE),0)</f>
        <v>23</v>
      </c>
      <c r="C27" s="2">
        <f>IFERROR(VLOOKUP($A27,'4KXCFinisherCount'!$A:$H,8,FALSE),0)</f>
        <v>15</v>
      </c>
      <c r="D27" s="2">
        <f>IFERROR(VLOOKUP($A27,NatXCFinisherCount!$A:$L,12,FALSE),0)</f>
        <v>0</v>
      </c>
      <c r="E27" s="1">
        <f>SUM(B27:D27)</f>
        <v>38</v>
      </c>
    </row>
    <row r="28" spans="1:5" x14ac:dyDescent="0.3">
      <c r="A28" t="s">
        <v>20</v>
      </c>
      <c r="B28" s="2">
        <f>IFERROR(VLOOKUP($A28,NatXCRFinisherCount!$A:$F,6,FALSE),0)</f>
        <v>24</v>
      </c>
      <c r="C28" s="2">
        <f>IFERROR(VLOOKUP($A28,'4KXCFinisherCount'!$A:$H,8,FALSE),0)</f>
        <v>12</v>
      </c>
      <c r="D28" s="2">
        <f>IFERROR(VLOOKUP($A28,NatXCFinisherCount!$A:$L,12,FALSE),0)</f>
        <v>0</v>
      </c>
      <c r="E28" s="1">
        <f>SUM(B28:D28)</f>
        <v>36</v>
      </c>
    </row>
    <row r="29" spans="1:5" x14ac:dyDescent="0.3">
      <c r="A29" t="s">
        <v>9</v>
      </c>
      <c r="B29" s="2">
        <f>IFERROR(VLOOKUP($A29,NatXCRFinisherCount!$A:$F,6,FALSE),0)</f>
        <v>17</v>
      </c>
      <c r="C29" s="2">
        <f>IFERROR(VLOOKUP($A29,'4KXCFinisherCount'!$A:$H,8,FALSE),0)</f>
        <v>18</v>
      </c>
      <c r="D29" s="2">
        <f>IFERROR(VLOOKUP($A29,NatXCFinisherCount!$A:$L,12,FALSE),0)</f>
        <v>0</v>
      </c>
      <c r="E29" s="1">
        <f>SUM(B29:D29)</f>
        <v>35</v>
      </c>
    </row>
    <row r="30" spans="1:5" x14ac:dyDescent="0.3">
      <c r="A30" t="s">
        <v>66</v>
      </c>
      <c r="B30" s="2">
        <f>IFERROR(VLOOKUP($A30,NatXCRFinisherCount!$A:$F,6,FALSE),0)</f>
        <v>14</v>
      </c>
      <c r="C30" s="2">
        <f>IFERROR(VLOOKUP($A30,'4KXCFinisherCount'!$A:$H,8,FALSE),0)</f>
        <v>20</v>
      </c>
      <c r="D30" s="2">
        <f>IFERROR(VLOOKUP($A30,NatXCFinisherCount!$A:$L,12,FALSE),0)</f>
        <v>0</v>
      </c>
      <c r="E30" s="1">
        <f>SUM(B30:D30)</f>
        <v>34</v>
      </c>
    </row>
    <row r="31" spans="1:5" x14ac:dyDescent="0.3">
      <c r="A31" t="s">
        <v>48</v>
      </c>
      <c r="B31" s="2">
        <f>IFERROR(VLOOKUP($A31,NatXCRFinisherCount!$A:$F,6,FALSE),0)</f>
        <v>21</v>
      </c>
      <c r="C31" s="2">
        <f>IFERROR(VLOOKUP($A31,'4KXCFinisherCount'!$A:$H,8,FALSE),0)</f>
        <v>11</v>
      </c>
      <c r="D31" s="2">
        <f>IFERROR(VLOOKUP($A31,NatXCFinisherCount!$A:$L,12,FALSE),0)</f>
        <v>0</v>
      </c>
      <c r="E31" s="1">
        <f>SUM(B31:D31)</f>
        <v>32</v>
      </c>
    </row>
    <row r="32" spans="1:5" x14ac:dyDescent="0.3">
      <c r="A32" t="s">
        <v>18</v>
      </c>
      <c r="B32" s="2">
        <f>IFERROR(VLOOKUP($A32,NatXCRFinisherCount!$A:$F,6,FALSE),0)</f>
        <v>21</v>
      </c>
      <c r="C32" s="2">
        <f>IFERROR(VLOOKUP($A32,'4KXCFinisherCount'!$A:$H,8,FALSE),0)</f>
        <v>10</v>
      </c>
      <c r="D32" s="2">
        <f>IFERROR(VLOOKUP($A32,NatXCFinisherCount!$A:$L,12,FALSE),0)</f>
        <v>0</v>
      </c>
      <c r="E32" s="1">
        <f>SUM(B32:D32)</f>
        <v>31</v>
      </c>
    </row>
    <row r="33" spans="1:5" x14ac:dyDescent="0.3">
      <c r="A33" t="s">
        <v>46</v>
      </c>
      <c r="B33" s="2">
        <f>IFERROR(VLOOKUP($A33,NatXCRFinisherCount!$A:$F,6,FALSE),0)</f>
        <v>18</v>
      </c>
      <c r="C33" s="2">
        <f>IFERROR(VLOOKUP($A33,'4KXCFinisherCount'!$A:$H,8,FALSE),0)</f>
        <v>13</v>
      </c>
      <c r="D33" s="2">
        <f>IFERROR(VLOOKUP($A33,NatXCFinisherCount!$A:$L,12,FALSE),0)</f>
        <v>0</v>
      </c>
      <c r="E33" s="1">
        <f>SUM(B33:D33)</f>
        <v>31</v>
      </c>
    </row>
    <row r="34" spans="1:5" x14ac:dyDescent="0.3">
      <c r="A34" t="s">
        <v>21</v>
      </c>
      <c r="B34" s="2">
        <f>IFERROR(VLOOKUP($A34,NatXCRFinisherCount!$A:$F,6,FALSE),0)</f>
        <v>19</v>
      </c>
      <c r="C34" s="2">
        <f>IFERROR(VLOOKUP($A34,'4KXCFinisherCount'!$A:$H,8,FALSE),0)</f>
        <v>11</v>
      </c>
      <c r="D34" s="2">
        <f>IFERROR(VLOOKUP($A34,NatXCFinisherCount!$A:$L,12,FALSE),0)</f>
        <v>0</v>
      </c>
      <c r="E34" s="1">
        <f>SUM(B34:D34)</f>
        <v>30</v>
      </c>
    </row>
    <row r="35" spans="1:5" x14ac:dyDescent="0.3">
      <c r="A35" t="s">
        <v>51</v>
      </c>
      <c r="B35" s="2">
        <f>IFERROR(VLOOKUP($A35,NatXCRFinisherCount!$A:$F,6,FALSE),0)</f>
        <v>16</v>
      </c>
      <c r="C35" s="2">
        <f>IFERROR(VLOOKUP($A35,'4KXCFinisherCount'!$A:$H,8,FALSE),0)</f>
        <v>13</v>
      </c>
      <c r="D35" s="2">
        <f>IFERROR(VLOOKUP($A35,NatXCFinisherCount!$A:$L,12,FALSE),0)</f>
        <v>0</v>
      </c>
      <c r="E35" s="1">
        <f>SUM(B35:D35)</f>
        <v>29</v>
      </c>
    </row>
    <row r="36" spans="1:5" x14ac:dyDescent="0.3">
      <c r="A36" t="s">
        <v>15</v>
      </c>
      <c r="B36" s="2">
        <f>IFERROR(VLOOKUP($A36,NatXCRFinisherCount!$A:$F,6,FALSE),0)</f>
        <v>13</v>
      </c>
      <c r="C36" s="2">
        <f>IFERROR(VLOOKUP($A36,'4KXCFinisherCount'!$A:$H,8,FALSE),0)</f>
        <v>15</v>
      </c>
      <c r="D36" s="2">
        <f>IFERROR(VLOOKUP($A36,NatXCFinisherCount!$A:$L,12,FALSE),0)</f>
        <v>0</v>
      </c>
      <c r="E36" s="1">
        <f>SUM(B36:D36)</f>
        <v>28</v>
      </c>
    </row>
    <row r="37" spans="1:5" x14ac:dyDescent="0.3">
      <c r="A37" t="s">
        <v>58</v>
      </c>
      <c r="B37" s="2">
        <f>IFERROR(VLOOKUP($A37,NatXCRFinisherCount!$A:$F,6,FALSE),0)</f>
        <v>10</v>
      </c>
      <c r="C37" s="2">
        <f>IFERROR(VLOOKUP($A37,'4KXCFinisherCount'!$A:$H,8,FALSE),0)</f>
        <v>18</v>
      </c>
      <c r="D37" s="2">
        <f>IFERROR(VLOOKUP($A37,NatXCFinisherCount!$A:$L,12,FALSE),0)</f>
        <v>0</v>
      </c>
      <c r="E37" s="1">
        <f>SUM(B37:D37)</f>
        <v>28</v>
      </c>
    </row>
    <row r="38" spans="1:5" x14ac:dyDescent="0.3">
      <c r="A38" t="s">
        <v>50</v>
      </c>
      <c r="B38" s="2">
        <f>IFERROR(VLOOKUP($A38,NatXCRFinisherCount!$A:$F,6,FALSE),0)</f>
        <v>19</v>
      </c>
      <c r="C38" s="2">
        <f>IFERROR(VLOOKUP($A38,'4KXCFinisherCount'!$A:$H,8,FALSE),0)</f>
        <v>8</v>
      </c>
      <c r="D38" s="2">
        <f>IFERROR(VLOOKUP($A38,NatXCFinisherCount!$A:$L,12,FALSE),0)</f>
        <v>0</v>
      </c>
      <c r="E38" s="1">
        <f>SUM(B38:D38)</f>
        <v>27</v>
      </c>
    </row>
    <row r="39" spans="1:5" x14ac:dyDescent="0.3">
      <c r="A39" t="s">
        <v>52</v>
      </c>
      <c r="B39" s="2">
        <f>IFERROR(VLOOKUP($A39,NatXCRFinisherCount!$A:$F,6,FALSE),0)</f>
        <v>15</v>
      </c>
      <c r="C39" s="2">
        <f>IFERROR(VLOOKUP($A39,'4KXCFinisherCount'!$A:$H,8,FALSE),0)</f>
        <v>12</v>
      </c>
      <c r="D39" s="2">
        <f>IFERROR(VLOOKUP($A39,NatXCFinisherCount!$A:$L,12,FALSE),0)</f>
        <v>0</v>
      </c>
      <c r="E39" s="1">
        <f>SUM(B39:D39)</f>
        <v>27</v>
      </c>
    </row>
    <row r="40" spans="1:5" x14ac:dyDescent="0.3">
      <c r="A40" t="s">
        <v>64</v>
      </c>
      <c r="B40" s="2">
        <f>IFERROR(VLOOKUP($A40,NatXCRFinisherCount!$A:$F,6,FALSE),0)</f>
        <v>12</v>
      </c>
      <c r="C40" s="2">
        <f>IFERROR(VLOOKUP($A40,'4KXCFinisherCount'!$A:$H,8,FALSE),0)</f>
        <v>15</v>
      </c>
      <c r="D40" s="2">
        <f>IFERROR(VLOOKUP($A40,NatXCFinisherCount!$A:$L,12,FALSE),0)</f>
        <v>0</v>
      </c>
      <c r="E40" s="1">
        <f>SUM(B40:D40)</f>
        <v>27</v>
      </c>
    </row>
    <row r="41" spans="1:5" x14ac:dyDescent="0.3">
      <c r="A41" t="s">
        <v>13</v>
      </c>
      <c r="B41" s="2">
        <f>IFERROR(VLOOKUP($A41,NatXCRFinisherCount!$A:$F,6,FALSE),0)</f>
        <v>11</v>
      </c>
      <c r="C41" s="2">
        <f>IFERROR(VLOOKUP($A41,'4KXCFinisherCount'!$A:$H,8,FALSE),0)</f>
        <v>15</v>
      </c>
      <c r="D41" s="2">
        <f>IFERROR(VLOOKUP($A41,NatXCFinisherCount!$A:$L,12,FALSE),0)</f>
        <v>0</v>
      </c>
      <c r="E41" s="1">
        <f>SUM(B41:D41)</f>
        <v>26</v>
      </c>
    </row>
    <row r="42" spans="1:5" x14ac:dyDescent="0.3">
      <c r="A42" t="s">
        <v>55</v>
      </c>
      <c r="B42" s="2">
        <f>IFERROR(VLOOKUP($A42,NatXCRFinisherCount!$A:$F,6,FALSE),0)</f>
        <v>13</v>
      </c>
      <c r="C42" s="2">
        <f>IFERROR(VLOOKUP($A42,'4KXCFinisherCount'!$A:$H,8,FALSE),0)</f>
        <v>13</v>
      </c>
      <c r="D42" s="2">
        <f>IFERROR(VLOOKUP($A42,NatXCFinisherCount!$A:$L,12,FALSE),0)</f>
        <v>0</v>
      </c>
      <c r="E42" s="1">
        <f>SUM(B42:D42)</f>
        <v>26</v>
      </c>
    </row>
    <row r="43" spans="1:5" x14ac:dyDescent="0.3">
      <c r="A43" t="s">
        <v>65</v>
      </c>
      <c r="B43" s="2">
        <f>IFERROR(VLOOKUP($A43,NatXCRFinisherCount!$A:$F,6,FALSE),0)</f>
        <v>19</v>
      </c>
      <c r="C43" s="2">
        <f>IFERROR(VLOOKUP($A43,'4KXCFinisherCount'!$A:$H,8,FALSE),0)</f>
        <v>5</v>
      </c>
      <c r="D43" s="2">
        <f>IFERROR(VLOOKUP($A43,NatXCFinisherCount!$A:$L,12,FALSE),0)</f>
        <v>0</v>
      </c>
      <c r="E43" s="1">
        <f>SUM(B43:D43)</f>
        <v>24</v>
      </c>
    </row>
    <row r="44" spans="1:5" x14ac:dyDescent="0.3">
      <c r="A44" t="s">
        <v>53</v>
      </c>
      <c r="B44" s="2">
        <f>IFERROR(VLOOKUP($A44,NatXCRFinisherCount!$A:$F,6,FALSE),0)</f>
        <v>16</v>
      </c>
      <c r="C44" s="2">
        <f>IFERROR(VLOOKUP($A44,'4KXCFinisherCount'!$A:$H,8,FALSE),0)</f>
        <v>7</v>
      </c>
      <c r="D44" s="2">
        <f>IFERROR(VLOOKUP($A44,NatXCFinisherCount!$A:$L,12,FALSE),0)</f>
        <v>0</v>
      </c>
      <c r="E44" s="1">
        <f>SUM(B44:D44)</f>
        <v>23</v>
      </c>
    </row>
    <row r="45" spans="1:5" x14ac:dyDescent="0.3">
      <c r="A45" t="s">
        <v>45</v>
      </c>
      <c r="B45" s="2">
        <f>IFERROR(VLOOKUP($A45,NatXCRFinisherCount!$A:$F,6,FALSE),0)</f>
        <v>15</v>
      </c>
      <c r="C45" s="2">
        <f>IFERROR(VLOOKUP($A45,'4KXCFinisherCount'!$A:$H,8,FALSE),0)</f>
        <v>6</v>
      </c>
      <c r="D45" s="2">
        <f>IFERROR(VLOOKUP($A45,NatXCFinisherCount!$A:$L,12,FALSE),0)</f>
        <v>0</v>
      </c>
      <c r="E45" s="1">
        <f>SUM(B45:D45)</f>
        <v>21</v>
      </c>
    </row>
    <row r="46" spans="1:5" x14ac:dyDescent="0.3">
      <c r="A46" t="s">
        <v>40</v>
      </c>
      <c r="B46" s="2">
        <f>IFERROR(VLOOKUP($A46,NatXCRFinisherCount!$A:$F,6,FALSE),0)</f>
        <v>14</v>
      </c>
      <c r="C46" s="2">
        <f>IFERROR(VLOOKUP($A46,'4KXCFinisherCount'!$A:$H,8,FALSE),0)</f>
        <v>5</v>
      </c>
      <c r="D46" s="2">
        <f>IFERROR(VLOOKUP($A46,NatXCFinisherCount!$A:$L,12,FALSE),0)</f>
        <v>0</v>
      </c>
      <c r="E46" s="1">
        <f>SUM(B46:D46)</f>
        <v>19</v>
      </c>
    </row>
    <row r="47" spans="1:5" x14ac:dyDescent="0.3">
      <c r="A47" t="s">
        <v>59</v>
      </c>
      <c r="B47" s="2">
        <f>IFERROR(VLOOKUP($A47,NatXCRFinisherCount!$A:$F,6,FALSE),0)</f>
        <v>5</v>
      </c>
      <c r="C47" s="2">
        <f>IFERROR(VLOOKUP($A47,'4KXCFinisherCount'!$A:$H,8,FALSE),0)</f>
        <v>13</v>
      </c>
      <c r="D47" s="2">
        <f>IFERROR(VLOOKUP($A47,NatXCFinisherCount!$A:$L,12,FALSE),0)</f>
        <v>0</v>
      </c>
      <c r="E47" s="1">
        <f>SUM(B47:D47)</f>
        <v>18</v>
      </c>
    </row>
    <row r="48" spans="1:5" x14ac:dyDescent="0.3">
      <c r="A48" t="s">
        <v>49</v>
      </c>
      <c r="B48" s="2">
        <f>IFERROR(VLOOKUP($A48,NatXCRFinisherCount!$A:$F,6,FALSE),0)</f>
        <v>6</v>
      </c>
      <c r="C48" s="2">
        <f>IFERROR(VLOOKUP($A48,'4KXCFinisherCount'!$A:$H,8,FALSE),0)</f>
        <v>11</v>
      </c>
      <c r="D48" s="2">
        <f>IFERROR(VLOOKUP($A48,NatXCFinisherCount!$A:$L,12,FALSE),0)</f>
        <v>0</v>
      </c>
      <c r="E48" s="1">
        <f>SUM(B48:D48)</f>
        <v>17</v>
      </c>
    </row>
    <row r="49" spans="1:5" x14ac:dyDescent="0.3">
      <c r="A49" t="s">
        <v>42</v>
      </c>
      <c r="B49" s="2">
        <f>IFERROR(VLOOKUP($A49,NatXCRFinisherCount!$A:$F,6,FALSE),0)</f>
        <v>10</v>
      </c>
      <c r="C49" s="2">
        <v>5</v>
      </c>
      <c r="D49" s="2">
        <f>IFERROR(VLOOKUP($A49,NatXCFinisherCount!$A:$L,12,FALSE),0)</f>
        <v>0</v>
      </c>
      <c r="E49" s="1">
        <f>SUM(B49:D49)</f>
        <v>15</v>
      </c>
    </row>
    <row r="50" spans="1:5" x14ac:dyDescent="0.3">
      <c r="A50" t="s">
        <v>69</v>
      </c>
      <c r="B50" s="2">
        <f>IFERROR(VLOOKUP($A50,NatXCRFinisherCount!$A:$F,6,FALSE),0)</f>
        <v>10</v>
      </c>
      <c r="C50" s="2">
        <f>IFERROR(VLOOKUP($A50,'4KXCFinisherCount'!$A:$H,8,FALSE),0)</f>
        <v>5</v>
      </c>
      <c r="D50" s="2">
        <f>IFERROR(VLOOKUP($A50,NatXCFinisherCount!$A:$L,12,FALSE),0)</f>
        <v>0</v>
      </c>
      <c r="E50" s="1">
        <f>SUM(B50:D50)</f>
        <v>15</v>
      </c>
    </row>
    <row r="51" spans="1:5" x14ac:dyDescent="0.3">
      <c r="A51" t="s">
        <v>67</v>
      </c>
      <c r="B51" s="2">
        <f>IFERROR(VLOOKUP($A51,NatXCRFinisherCount!$A:$F,6,FALSE),0)</f>
        <v>9</v>
      </c>
      <c r="C51" s="2">
        <f>IFERROR(VLOOKUP($A51,'4KXCFinisherCount'!$A:$H,8,FALSE),0)</f>
        <v>5</v>
      </c>
      <c r="D51" s="2">
        <f>IFERROR(VLOOKUP($A51,NatXCFinisherCount!$A:$L,12,FALSE),0)</f>
        <v>0</v>
      </c>
      <c r="E51" s="1">
        <f>SUM(B51:D51)</f>
        <v>14</v>
      </c>
    </row>
    <row r="52" spans="1:5" x14ac:dyDescent="0.3">
      <c r="A52" t="s">
        <v>68</v>
      </c>
      <c r="B52" s="2">
        <f>IFERROR(VLOOKUP($A52,NatXCRFinisherCount!$A:$F,6,FALSE),0)</f>
        <v>13</v>
      </c>
      <c r="C52" s="2">
        <v>1</v>
      </c>
      <c r="D52" s="2">
        <f>IFERROR(VLOOKUP($A52,NatXCFinisherCount!$A:$L,12,FALSE),0)</f>
        <v>0</v>
      </c>
      <c r="E52" s="1">
        <f>SUM(B52:D52)</f>
        <v>14</v>
      </c>
    </row>
    <row r="53" spans="1:5" x14ac:dyDescent="0.3">
      <c r="A53" t="s">
        <v>8</v>
      </c>
      <c r="B53" s="2">
        <f>IFERROR(VLOOKUP($A53,NatXCRFinisherCount!$A:$F,6,FALSE),0)</f>
        <v>6</v>
      </c>
      <c r="C53" s="2">
        <f>IFERROR(VLOOKUP($A53,'4KXCFinisherCount'!$A:$H,8,FALSE),0)</f>
        <v>4</v>
      </c>
      <c r="D53" s="2">
        <f>IFERROR(VLOOKUP($A53,NatXCFinisherCount!$A:$L,12,FALSE),0)</f>
        <v>0</v>
      </c>
      <c r="E53" s="1">
        <f>SUM(B53:D53)</f>
        <v>10</v>
      </c>
    </row>
    <row r="54" spans="1:5" x14ac:dyDescent="0.3">
      <c r="A54" t="s">
        <v>123</v>
      </c>
      <c r="B54" s="2">
        <f>IFERROR(VLOOKUP($A54,NatXCRFinisherCount!$A:$F,6,FALSE),0)</f>
        <v>0</v>
      </c>
      <c r="C54" s="2">
        <f>IFERROR(VLOOKUP($A54,'4KXCFinisherCount'!$A:$H,8,FALSE),0)</f>
        <v>10</v>
      </c>
      <c r="D54" s="2">
        <f>IFERROR(VLOOKUP($A54,NatXCFinisherCount!$A:$L,12,FALSE),0)</f>
        <v>0</v>
      </c>
      <c r="E54" s="1">
        <f>SUM(B54:D54)</f>
        <v>10</v>
      </c>
    </row>
    <row r="55" spans="1:5" x14ac:dyDescent="0.3">
      <c r="A55" t="s">
        <v>22</v>
      </c>
      <c r="B55" s="2">
        <f>IFERROR(VLOOKUP($A55,NatXCRFinisherCount!$A:$F,6,FALSE),0)</f>
        <v>8</v>
      </c>
      <c r="C55" s="2">
        <f>IFERROR(VLOOKUP($A55,'4KXCFinisherCount'!$A:$H,8,FALSE),0)</f>
        <v>0</v>
      </c>
      <c r="D55" s="2">
        <f>IFERROR(VLOOKUP($A55,NatXCFinisherCount!$A:$L,12,FALSE),0)</f>
        <v>0</v>
      </c>
      <c r="E55" s="1">
        <f>SUM(B55:D55)</f>
        <v>8</v>
      </c>
    </row>
    <row r="56" spans="1:5" x14ac:dyDescent="0.3">
      <c r="A56" t="s">
        <v>56</v>
      </c>
      <c r="B56" s="2">
        <f>IFERROR(VLOOKUP($A56,NatXCRFinisherCount!$A:$F,6,FALSE),0)</f>
        <v>6</v>
      </c>
      <c r="C56" s="2">
        <f>IFERROR(VLOOKUP($A56,'4KXCFinisherCount'!$A:$H,8,FALSE),0)</f>
        <v>2</v>
      </c>
      <c r="D56" s="2">
        <f>IFERROR(VLOOKUP($A56,NatXCFinisherCount!$A:$L,12,FALSE),0)</f>
        <v>0</v>
      </c>
      <c r="E56" s="1">
        <f>SUM(B56:D56)</f>
        <v>8</v>
      </c>
    </row>
    <row r="57" spans="1:5" x14ac:dyDescent="0.3">
      <c r="A57" t="s">
        <v>10</v>
      </c>
      <c r="B57" s="2">
        <f>IFERROR(VLOOKUP($A57,NatXCRFinisherCount!$A:$F,6,FALSE),0)</f>
        <v>5</v>
      </c>
      <c r="C57" s="2">
        <f>IFERROR(VLOOKUP($A57,'4KXCFinisherCount'!$A:$H,8,FALSE),0)</f>
        <v>1</v>
      </c>
      <c r="D57" s="2">
        <f>IFERROR(VLOOKUP($A57,NatXCFinisherCount!$A:$L,12,FALSE),0)</f>
        <v>0</v>
      </c>
      <c r="E57" s="1">
        <f>SUM(B57:D57)</f>
        <v>6</v>
      </c>
    </row>
    <row r="58" spans="1:5" x14ac:dyDescent="0.3">
      <c r="A58" t="s">
        <v>19</v>
      </c>
      <c r="B58" s="2">
        <f>IFERROR(VLOOKUP($A58,NatXCRFinisherCount!$A:$F,6,FALSE),0)</f>
        <v>6</v>
      </c>
      <c r="C58" s="2">
        <f>IFERROR(VLOOKUP($A58,'4KXCFinisherCount'!$A:$H,8,FALSE),0)</f>
        <v>0</v>
      </c>
      <c r="D58" s="2">
        <f>IFERROR(VLOOKUP($A58,NatXCFinisherCount!$A:$L,12,FALSE),0)</f>
        <v>0</v>
      </c>
      <c r="E58" s="1">
        <f>SUM(B58:D58)</f>
        <v>6</v>
      </c>
    </row>
    <row r="59" spans="1:5" x14ac:dyDescent="0.3">
      <c r="A59" t="s">
        <v>38</v>
      </c>
      <c r="B59" s="2">
        <f>IFERROR(VLOOKUP($A59,NatXCRFinisherCount!$A:$F,6,FALSE),0)</f>
        <v>3</v>
      </c>
      <c r="C59" s="2">
        <f>IFERROR(VLOOKUP($A59,'4KXCFinisherCount'!$A:$H,8,FALSE),0)</f>
        <v>3</v>
      </c>
      <c r="D59" s="2">
        <f>IFERROR(VLOOKUP($A59,NatXCFinisherCount!$A:$L,12,FALSE),0)</f>
        <v>0</v>
      </c>
      <c r="E59" s="1">
        <f>SUM(B59:D59)</f>
        <v>6</v>
      </c>
    </row>
    <row r="60" spans="1:5" x14ac:dyDescent="0.3">
      <c r="A60" t="s">
        <v>150</v>
      </c>
      <c r="B60" s="2">
        <f>IFERROR(VLOOKUP($A60,NatXCRFinisherCount!$A:$F,6,FALSE),0)</f>
        <v>0</v>
      </c>
      <c r="C60" s="2">
        <f>IFERROR(VLOOKUP($A60,'4KXCFinisherCount'!$A:$H,8,FALSE),0)</f>
        <v>5</v>
      </c>
      <c r="D60" s="2">
        <f>IFERROR(VLOOKUP($A60,NatXCFinisherCount!$A:$L,12,FALSE),0)</f>
        <v>0</v>
      </c>
      <c r="E60" s="1">
        <f>SUM(B60:D60)</f>
        <v>5</v>
      </c>
    </row>
    <row r="61" spans="1:5" x14ac:dyDescent="0.3">
      <c r="A61" t="s">
        <v>61</v>
      </c>
      <c r="B61" s="2">
        <f>IFERROR(VLOOKUP($A61,NatXCRFinisherCount!$A:$F,6,FALSE),0)</f>
        <v>0</v>
      </c>
      <c r="C61" s="2">
        <f>IFERROR(VLOOKUP($A61,'4KXCFinisherCount'!$A:$H,8,FALSE),0)</f>
        <v>5</v>
      </c>
      <c r="D61" s="2">
        <f>IFERROR(VLOOKUP($A61,NatXCFinisherCount!$A:$L,12,FALSE),0)</f>
        <v>0</v>
      </c>
      <c r="E61" s="1">
        <f>SUM(B61:D61)</f>
        <v>5</v>
      </c>
    </row>
    <row r="62" spans="1:5" x14ac:dyDescent="0.3">
      <c r="A62" t="s">
        <v>39</v>
      </c>
      <c r="B62" s="2">
        <f>IFERROR(VLOOKUP($A62,NatXCRFinisherCount!$A:$F,6,FALSE),0)</f>
        <v>0</v>
      </c>
      <c r="C62" s="2">
        <f>IFERROR(VLOOKUP($A62,'4KXCFinisherCount'!$A:$H,8,FALSE),0)</f>
        <v>4</v>
      </c>
      <c r="D62" s="2">
        <f>IFERROR(VLOOKUP($A62,NatXCFinisherCount!$A:$L,12,FALSE),0)</f>
        <v>0</v>
      </c>
      <c r="E62" s="1">
        <f>SUM(B62:D62)</f>
        <v>4</v>
      </c>
    </row>
    <row r="63" spans="1:5" x14ac:dyDescent="0.3">
      <c r="A63" t="s">
        <v>144</v>
      </c>
      <c r="B63" s="2">
        <f>IFERROR(VLOOKUP($A63,NatXCRFinisherCount!$A:$F,6,FALSE),0)</f>
        <v>0</v>
      </c>
      <c r="C63" s="2">
        <f>IFERROR(VLOOKUP($A63,'4KXCFinisherCount'!$A:$H,8,FALSE),0)</f>
        <v>4</v>
      </c>
      <c r="D63" s="2">
        <f>IFERROR(VLOOKUP($A63,NatXCFinisherCount!$A:$L,12,FALSE),0)</f>
        <v>0</v>
      </c>
      <c r="E63" s="1">
        <f>SUM(B63:D63)</f>
        <v>4</v>
      </c>
    </row>
    <row r="64" spans="1:5" x14ac:dyDescent="0.3">
      <c r="A64" t="s">
        <v>34</v>
      </c>
      <c r="B64" s="2">
        <f>IFERROR(VLOOKUP($A64,NatXCRFinisherCount!$A:$F,6,FALSE),0)</f>
        <v>0</v>
      </c>
      <c r="C64" s="2">
        <f>IFERROR(VLOOKUP($A64,'4KXCFinisherCount'!$A:$H,8,FALSE),0)</f>
        <v>3</v>
      </c>
      <c r="D64" s="2">
        <f>IFERROR(VLOOKUP($A64,NatXCFinisherCount!$A:$L,12,FALSE),0)</f>
        <v>0</v>
      </c>
      <c r="E64" s="1">
        <f>SUM(B64:D64)</f>
        <v>3</v>
      </c>
    </row>
    <row r="65" spans="1:5" x14ac:dyDescent="0.3">
      <c r="A65" t="s">
        <v>24</v>
      </c>
      <c r="B65" s="2">
        <f>IFERROR(VLOOKUP($A65,NatXCRFinisherCount!$A:$F,6,FALSE),0)</f>
        <v>1</v>
      </c>
      <c r="C65" s="2">
        <f>IFERROR(VLOOKUP($A65,'4KXCFinisherCount'!$A:$H,8,FALSE),0)</f>
        <v>1</v>
      </c>
      <c r="D65" s="2">
        <f>IFERROR(VLOOKUP($A65,NatXCFinisherCount!$A:$L,12,FALSE),0)</f>
        <v>0</v>
      </c>
      <c r="E65" s="1">
        <f>SUM(B65:D65)</f>
        <v>2</v>
      </c>
    </row>
    <row r="66" spans="1:5" x14ac:dyDescent="0.3">
      <c r="A66" t="s">
        <v>97</v>
      </c>
      <c r="B66" s="2">
        <f>IFERROR(VLOOKUP($A66,NatXCRFinisherCount!$A:$F,6,FALSE),0)</f>
        <v>0</v>
      </c>
      <c r="C66" s="2">
        <f>IFERROR(VLOOKUP($A66,'4KXCFinisherCount'!$A:$H,8,FALSE),0)</f>
        <v>2</v>
      </c>
      <c r="D66" s="2">
        <f>IFERROR(VLOOKUP($A66,NatXCFinisherCount!$A:$L,12,FALSE),0)</f>
        <v>0</v>
      </c>
      <c r="E66" s="1">
        <f>SUM(B66:D66)</f>
        <v>2</v>
      </c>
    </row>
    <row r="67" spans="1:5" x14ac:dyDescent="0.3">
      <c r="A67" t="s">
        <v>54</v>
      </c>
      <c r="B67" s="2">
        <f>IFERROR(VLOOKUP($A67,NatXCRFinisherCount!$A:$F,6,FALSE),0)</f>
        <v>0</v>
      </c>
      <c r="C67" s="2">
        <f>IFERROR(VLOOKUP($A67,'4KXCFinisherCount'!$A:$H,8,FALSE),0)</f>
        <v>2</v>
      </c>
      <c r="D67" s="2">
        <f>IFERROR(VLOOKUP($A67,NatXCFinisherCount!$A:$L,12,FALSE),0)</f>
        <v>0</v>
      </c>
      <c r="E67" s="1">
        <f>SUM(B67:D67)</f>
        <v>2</v>
      </c>
    </row>
    <row r="68" spans="1:5" x14ac:dyDescent="0.3">
      <c r="A68" t="s">
        <v>104</v>
      </c>
      <c r="B68" s="2">
        <f>IFERROR(VLOOKUP($A68,NatXCRFinisherCount!$A:$F,6,FALSE),0)</f>
        <v>0</v>
      </c>
      <c r="C68" s="2">
        <f>IFERROR(VLOOKUP($A68,'4KXCFinisherCount'!$A:$H,8,FALSE),0)</f>
        <v>2</v>
      </c>
      <c r="D68" s="2">
        <f>IFERROR(VLOOKUP($A68,NatXCFinisherCount!$A:$L,12,FALSE),0)</f>
        <v>0</v>
      </c>
      <c r="E68" s="1">
        <f>SUM(B68:D68)</f>
        <v>2</v>
      </c>
    </row>
    <row r="69" spans="1:5" x14ac:dyDescent="0.3">
      <c r="A69" t="s">
        <v>149</v>
      </c>
      <c r="B69" s="2">
        <f>IFERROR(VLOOKUP($A69,NatXCRFinisherCount!$A:$F,6,FALSE),0)</f>
        <v>0</v>
      </c>
      <c r="C69" s="2">
        <f>IFERROR(VLOOKUP($A69,'4KXCFinisherCount'!$A:$H,8,FALSE),0)</f>
        <v>1</v>
      </c>
      <c r="D69" s="2">
        <f>IFERROR(VLOOKUP($A69,NatXCFinisherCount!$A:$L,12,FALSE),0)</f>
        <v>0</v>
      </c>
      <c r="E69" s="1">
        <f>SUM(B69:D69)</f>
        <v>1</v>
      </c>
    </row>
    <row r="70" spans="1:5" x14ac:dyDescent="0.3">
      <c r="A70" t="s">
        <v>119</v>
      </c>
      <c r="B70" s="2">
        <f>IFERROR(VLOOKUP($A70,NatXCRFinisherCount!$A:$F,6,FALSE),0)</f>
        <v>0</v>
      </c>
      <c r="C70" s="2">
        <f>IFERROR(VLOOKUP($A70,'4KXCFinisherCount'!$A:$H,8,FALSE),0)</f>
        <v>1</v>
      </c>
      <c r="D70" s="2">
        <f>IFERROR(VLOOKUP($A70,NatXCFinisherCount!$A:$L,12,FALSE),0)</f>
        <v>0</v>
      </c>
      <c r="E70" s="1">
        <f>SUM(B70:D70)</f>
        <v>1</v>
      </c>
    </row>
    <row r="71" spans="1:5" x14ac:dyDescent="0.3">
      <c r="A71" t="s">
        <v>120</v>
      </c>
      <c r="B71" s="2">
        <f>IFERROR(VLOOKUP($A71,NatXCRFinisherCount!$A:$F,6,FALSE),0)</f>
        <v>0</v>
      </c>
      <c r="C71" s="2">
        <f>IFERROR(VLOOKUP($A71,'4KXCFinisherCount'!$A:$H,8,FALSE),0)</f>
        <v>1</v>
      </c>
      <c r="D71" s="2">
        <f>IFERROR(VLOOKUP($A71,NatXCFinisherCount!$A:$L,12,FALSE),0)</f>
        <v>0</v>
      </c>
      <c r="E71" s="1">
        <f>SUM(B71:D71)</f>
        <v>1</v>
      </c>
    </row>
    <row r="72" spans="1:5" x14ac:dyDescent="0.3">
      <c r="A72" t="s">
        <v>28</v>
      </c>
      <c r="B72" s="2">
        <f>IFERROR(VLOOKUP($A72,NatXCRFinisherCount!$A:$F,6,FALSE),0)</f>
        <v>0</v>
      </c>
      <c r="C72" s="2">
        <f>IFERROR(VLOOKUP($A72,'4KXCFinisherCount'!$A:$H,8,FALSE),0)</f>
        <v>1</v>
      </c>
      <c r="D72" s="2">
        <f>IFERROR(VLOOKUP($A72,NatXCFinisherCount!$A:$L,12,FALSE),0)</f>
        <v>0</v>
      </c>
      <c r="E72" s="1">
        <f>SUM(B72:D72)</f>
        <v>1</v>
      </c>
    </row>
    <row r="73" spans="1:5" x14ac:dyDescent="0.3">
      <c r="A73" t="s">
        <v>88</v>
      </c>
      <c r="B73" s="2">
        <f>IFERROR(VLOOKUP($A73,NatXCRFinisherCount!$A:$F,6,FALSE),0)</f>
        <v>0</v>
      </c>
      <c r="C73" s="2">
        <f>IFERROR(VLOOKUP($A73,'4KXCFinisherCount'!$A:$H,8,FALSE),0)</f>
        <v>1</v>
      </c>
      <c r="D73" s="2">
        <f>IFERROR(VLOOKUP($A73,NatXCFinisherCount!$A:$L,12,FALSE),0)</f>
        <v>0</v>
      </c>
      <c r="E73" s="1">
        <f>SUM(B73:D73)</f>
        <v>1</v>
      </c>
    </row>
    <row r="74" spans="1:5" x14ac:dyDescent="0.3">
      <c r="A74" t="s">
        <v>91</v>
      </c>
      <c r="B74" s="2">
        <f>IFERROR(VLOOKUP($A74,NatXCRFinisherCount!$A:$F,6,FALSE),0)</f>
        <v>0</v>
      </c>
      <c r="C74" s="2">
        <f>IFERROR(VLOOKUP($A74,'4KXCFinisherCount'!$A:$H,8,FALSE),0)</f>
        <v>1</v>
      </c>
      <c r="D74" s="2">
        <f>IFERROR(VLOOKUP($A74,NatXCFinisherCount!$A:$L,12,FALSE),0)</f>
        <v>0</v>
      </c>
      <c r="E74" s="1">
        <f>SUM(B74:D74)</f>
        <v>1</v>
      </c>
    </row>
    <row r="75" spans="1:5" x14ac:dyDescent="0.3">
      <c r="A75" t="s">
        <v>128</v>
      </c>
      <c r="B75" s="2">
        <f>IFERROR(VLOOKUP($A75,NatXCRFinisherCount!$A:$F,6,FALSE),0)</f>
        <v>0</v>
      </c>
      <c r="C75" s="2">
        <f>IFERROR(VLOOKUP($A75,'4KXCFinisherCount'!$A:$H,8,FALSE),0)</f>
        <v>1</v>
      </c>
      <c r="D75" s="2">
        <f>IFERROR(VLOOKUP($A75,NatXCFinisherCount!$A:$L,12,FALSE),0)</f>
        <v>0</v>
      </c>
      <c r="E75" s="1">
        <f>SUM(B75:D75)</f>
        <v>1</v>
      </c>
    </row>
    <row r="76" spans="1:5" x14ac:dyDescent="0.3">
      <c r="A76" t="s">
        <v>130</v>
      </c>
      <c r="B76" s="2">
        <f>IFERROR(VLOOKUP($A76,NatXCRFinisherCount!$A:$F,6,FALSE),0)</f>
        <v>0</v>
      </c>
      <c r="C76" s="2">
        <f>IFERROR(VLOOKUP($A76,'4KXCFinisherCount'!$A:$H,8,FALSE),0)</f>
        <v>1</v>
      </c>
      <c r="D76" s="2">
        <f>IFERROR(VLOOKUP($A76,NatXCFinisherCount!$A:$L,12,FALSE),0)</f>
        <v>0</v>
      </c>
      <c r="E76" s="1">
        <f>SUM(B76:D76)</f>
        <v>1</v>
      </c>
    </row>
    <row r="77" spans="1:5" x14ac:dyDescent="0.3">
      <c r="A77" s="4" t="s">
        <v>130</v>
      </c>
      <c r="B77" s="2">
        <f>IFERROR(VLOOKUP($A77,NatXCRFinisherCount!$A:$F,6,FALSE),0)</f>
        <v>0</v>
      </c>
      <c r="C77" s="2">
        <f>IFERROR(VLOOKUP($A77,'4KXCFinisherCount'!$A:$H,8,FALSE),0)</f>
        <v>1</v>
      </c>
      <c r="D77" s="2">
        <f>IFERROR(VLOOKUP($A77,NatXCFinisherCount!$A:$L,12,FALSE),0)</f>
        <v>0</v>
      </c>
      <c r="E77" s="1">
        <f>SUM(B77:D77)</f>
        <v>1</v>
      </c>
    </row>
    <row r="78" spans="1:5" x14ac:dyDescent="0.3">
      <c r="A78" t="s">
        <v>94</v>
      </c>
      <c r="B78" s="2">
        <f>IFERROR(VLOOKUP($A78,NatXCRFinisherCount!$A:$F,6,FALSE),0)</f>
        <v>0</v>
      </c>
      <c r="C78" s="2">
        <f>IFERROR(VLOOKUP($A78,'4KXCFinisherCount'!$A:$H,8,FALSE),0)</f>
        <v>1</v>
      </c>
      <c r="D78" s="2">
        <f>IFERROR(VLOOKUP($A78,NatXCFinisherCount!$A:$L,12,FALSE),0)</f>
        <v>0</v>
      </c>
      <c r="E78" s="1">
        <f>SUM(B78:D78)</f>
        <v>1</v>
      </c>
    </row>
    <row r="79" spans="1:5" x14ac:dyDescent="0.3">
      <c r="A79" t="s">
        <v>95</v>
      </c>
      <c r="B79" s="2">
        <f>IFERROR(VLOOKUP($A79,NatXCRFinisherCount!$A:$F,6,FALSE),0)</f>
        <v>0</v>
      </c>
      <c r="C79" s="2">
        <f>IFERROR(VLOOKUP($A79,'4KXCFinisherCount'!$A:$H,8,FALSE),0)</f>
        <v>1</v>
      </c>
      <c r="D79" s="2">
        <f>IFERROR(VLOOKUP($A79,NatXCFinisherCount!$A:$L,12,FALSE),0)</f>
        <v>0</v>
      </c>
      <c r="E79" s="1">
        <f>SUM(B79:D79)</f>
        <v>1</v>
      </c>
    </row>
    <row r="80" spans="1:5" x14ac:dyDescent="0.3">
      <c r="A80" t="s">
        <v>99</v>
      </c>
      <c r="B80" s="2">
        <f>IFERROR(VLOOKUP($A80,NatXCRFinisherCount!$A:$F,6,FALSE),0)</f>
        <v>0</v>
      </c>
      <c r="C80" s="2">
        <f>IFERROR(VLOOKUP($A80,'4KXCFinisherCount'!$A:$H,8,FALSE),0)</f>
        <v>1</v>
      </c>
      <c r="D80" s="2">
        <f>IFERROR(VLOOKUP($A80,NatXCFinisherCount!$A:$L,12,FALSE),0)</f>
        <v>0</v>
      </c>
      <c r="E80" s="1">
        <f>SUM(B80:D80)</f>
        <v>1</v>
      </c>
    </row>
    <row r="81" spans="1:5" x14ac:dyDescent="0.3">
      <c r="A81" t="s">
        <v>99</v>
      </c>
      <c r="B81" s="2">
        <f>IFERROR(VLOOKUP($A81,NatXCRFinisherCount!$A:$F,6,FALSE),0)</f>
        <v>0</v>
      </c>
      <c r="C81" s="2">
        <f>IFERROR(VLOOKUP($A81,'4KXCFinisherCount'!$A:$H,8,FALSE),0)</f>
        <v>1</v>
      </c>
      <c r="D81" s="2">
        <f>IFERROR(VLOOKUP($A81,NatXCFinisherCount!$A:$L,12,FALSE),0)</f>
        <v>0</v>
      </c>
      <c r="E81" s="1">
        <f>SUM(B81:D81)</f>
        <v>1</v>
      </c>
    </row>
    <row r="82" spans="1:5" x14ac:dyDescent="0.3">
      <c r="A82" s="4" t="s">
        <v>148</v>
      </c>
      <c r="B82" s="2">
        <f>IFERROR(VLOOKUP($A82,NatXCRFinisherCount!$A:$F,6,FALSE),0)</f>
        <v>0</v>
      </c>
      <c r="C82" s="2">
        <f>IFERROR(VLOOKUP($A82,'4KXCFinisherCount'!$A:$H,8,FALSE),0)</f>
        <v>0</v>
      </c>
      <c r="D82" s="2">
        <v>1</v>
      </c>
      <c r="E82" s="1">
        <f>SUM(B82:D82)</f>
        <v>1</v>
      </c>
    </row>
    <row r="83" spans="1:5" x14ac:dyDescent="0.3">
      <c r="A83" t="s">
        <v>102</v>
      </c>
      <c r="B83" s="2">
        <f>IFERROR(VLOOKUP($A83,NatXCRFinisherCount!$A:$F,6,FALSE),0)</f>
        <v>0</v>
      </c>
      <c r="C83" s="2">
        <f>IFERROR(VLOOKUP($A83,'4KXCFinisherCount'!$A:$H,8,FALSE),0)</f>
        <v>1</v>
      </c>
      <c r="D83" s="2">
        <f>IFERROR(VLOOKUP($A83,NatXCFinisherCount!$A:$L,12,FALSE),0)</f>
        <v>0</v>
      </c>
      <c r="E83" s="1">
        <f>SUM(B83:D83)</f>
        <v>1</v>
      </c>
    </row>
    <row r="84" spans="1:5" x14ac:dyDescent="0.3">
      <c r="A84" t="s">
        <v>151</v>
      </c>
      <c r="B84" s="2">
        <f>IFERROR(VLOOKUP($A84,NatXCRFinisherCount!$A:$F,6,FALSE),0)</f>
        <v>0</v>
      </c>
      <c r="C84" s="2">
        <f>IFERROR(VLOOKUP($A84,'4KXCFinisherCount'!$A:$H,8,FALSE),0)</f>
        <v>1</v>
      </c>
      <c r="D84" s="2">
        <f>IFERROR(VLOOKUP($A84,NatXCFinisherCount!$A:$L,12,FALSE),0)</f>
        <v>0</v>
      </c>
      <c r="E84" s="1">
        <f>SUM(B84:D84)</f>
        <v>1</v>
      </c>
    </row>
    <row r="85" spans="1:5" x14ac:dyDescent="0.3">
      <c r="A85" t="s">
        <v>103</v>
      </c>
      <c r="B85" s="2">
        <f>IFERROR(VLOOKUP($A85,NatXCRFinisherCount!$A:$F,6,FALSE),0)</f>
        <v>0</v>
      </c>
      <c r="C85" s="2">
        <f>IFERROR(VLOOKUP($A85,'4KXCFinisherCount'!$A:$H,8,FALSE),0)</f>
        <v>1</v>
      </c>
      <c r="D85" s="2">
        <f>IFERROR(VLOOKUP($A85,NatXCFinisherCount!$A:$L,12,FALSE),0)</f>
        <v>0</v>
      </c>
      <c r="E85" s="1">
        <f>SUM(B85:D85)</f>
        <v>1</v>
      </c>
    </row>
    <row r="86" spans="1:5" x14ac:dyDescent="0.3">
      <c r="A86" t="s">
        <v>81</v>
      </c>
      <c r="B86" s="2">
        <f>IFERROR(VLOOKUP($A86,NatXCRFinisherCount!$A:$F,6,FALSE),0)</f>
        <v>0</v>
      </c>
      <c r="C86" s="2">
        <f>IFERROR(VLOOKUP($A86,'4KXCFinisherCount'!$A:$H,8,FALSE),0)</f>
        <v>0</v>
      </c>
      <c r="D86" s="2">
        <f>IFERROR(VLOOKUP($A86,NatXCFinisherCount!$A:$L,12,FALSE),0)</f>
        <v>0</v>
      </c>
      <c r="E86" s="1">
        <f>SUM(B86:D86)</f>
        <v>0</v>
      </c>
    </row>
    <row r="87" spans="1:5" x14ac:dyDescent="0.3">
      <c r="A87" t="s">
        <v>82</v>
      </c>
      <c r="B87" s="2">
        <f>IFERROR(VLOOKUP($A87,NatXCRFinisherCount!$A:$F,6,FALSE),0)</f>
        <v>0</v>
      </c>
      <c r="C87" s="2">
        <f>IFERROR(VLOOKUP($A87,'4KXCFinisherCount'!$A:$H,8,FALSE),0)</f>
        <v>0</v>
      </c>
      <c r="D87" s="2">
        <f>IFERROR(VLOOKUP($A87,NatXCFinisherCount!$A:$L,12,FALSE),0)</f>
        <v>0</v>
      </c>
      <c r="E87" s="1">
        <f>SUM(B87:D87)</f>
        <v>0</v>
      </c>
    </row>
    <row r="88" spans="1:5" x14ac:dyDescent="0.3">
      <c r="A88" t="s">
        <v>83</v>
      </c>
      <c r="B88" s="2">
        <f>IFERROR(VLOOKUP($A88,NatXCRFinisherCount!$A:$F,6,FALSE),0)</f>
        <v>0</v>
      </c>
      <c r="C88" s="2">
        <f>IFERROR(VLOOKUP($A88,'4KXCFinisherCount'!$A:$H,8,FALSE),0)</f>
        <v>0</v>
      </c>
      <c r="D88" s="2">
        <f>IFERROR(VLOOKUP($A88,NatXCFinisherCount!$A:$L,12,FALSE),0)</f>
        <v>0</v>
      </c>
      <c r="E88" s="1">
        <f>SUM(B88:D88)</f>
        <v>0</v>
      </c>
    </row>
    <row r="89" spans="1:5" x14ac:dyDescent="0.3">
      <c r="A89" t="s">
        <v>84</v>
      </c>
      <c r="B89" s="2">
        <f>IFERROR(VLOOKUP($A89,NatXCRFinisherCount!$A:$F,6,FALSE),0)</f>
        <v>0</v>
      </c>
      <c r="C89" s="2">
        <f>IFERROR(VLOOKUP($A89,'4KXCFinisherCount'!$A:$H,8,FALSE),0)</f>
        <v>0</v>
      </c>
      <c r="D89" s="2">
        <f>IFERROR(VLOOKUP($A89,NatXCFinisherCount!$A:$L,12,FALSE),0)</f>
        <v>0</v>
      </c>
      <c r="E89" s="1">
        <f>SUM(B89:D89)</f>
        <v>0</v>
      </c>
    </row>
    <row r="90" spans="1:5" x14ac:dyDescent="0.3">
      <c r="A90" t="s">
        <v>105</v>
      </c>
      <c r="B90" s="2">
        <f>IFERROR(VLOOKUP($A90,NatXCRFinisherCount!$A:$F,6,FALSE),0)</f>
        <v>0</v>
      </c>
      <c r="C90" s="2">
        <f>IFERROR(VLOOKUP($A90,'4KXCFinisherCount'!$A:$H,8,FALSE),0)</f>
        <v>0</v>
      </c>
      <c r="D90" s="2">
        <f>IFERROR(VLOOKUP($A90,NatXCFinisherCount!$A:$L,12,FALSE),0)</f>
        <v>0</v>
      </c>
      <c r="E90" s="1">
        <f>SUM(B90:D90)</f>
        <v>0</v>
      </c>
    </row>
    <row r="91" spans="1:5" x14ac:dyDescent="0.3">
      <c r="A91" t="s">
        <v>85</v>
      </c>
      <c r="B91" s="2">
        <f>IFERROR(VLOOKUP($A91,NatXCRFinisherCount!$A:$F,6,FALSE),0)</f>
        <v>0</v>
      </c>
      <c r="C91" s="2">
        <f>IFERROR(VLOOKUP($A91,'4KXCFinisherCount'!$A:$H,8,FALSE),0)</f>
        <v>0</v>
      </c>
      <c r="D91" s="2">
        <f>IFERROR(VLOOKUP($A91,NatXCFinisherCount!$A:$L,12,FALSE),0)</f>
        <v>0</v>
      </c>
      <c r="E91" s="1">
        <f>SUM(B91:D91)</f>
        <v>0</v>
      </c>
    </row>
    <row r="92" spans="1:5" x14ac:dyDescent="0.3">
      <c r="A92" t="s">
        <v>85</v>
      </c>
      <c r="B92" s="2">
        <f>IFERROR(VLOOKUP($A92,NatXCRFinisherCount!$A:$F,6,FALSE),0)</f>
        <v>0</v>
      </c>
      <c r="C92" s="2">
        <f>IFERROR(VLOOKUP($A92,'4KXCFinisherCount'!$A:$H,8,FALSE),0)</f>
        <v>0</v>
      </c>
      <c r="D92" s="2">
        <f>IFERROR(VLOOKUP($A92,NatXCFinisherCount!$A:$L,12,FALSE),0)</f>
        <v>0</v>
      </c>
      <c r="E92" s="1">
        <f>SUM(B92:D92)</f>
        <v>0</v>
      </c>
    </row>
    <row r="93" spans="1:5" x14ac:dyDescent="0.3">
      <c r="A93" t="s">
        <v>86</v>
      </c>
      <c r="B93" s="2">
        <f>IFERROR(VLOOKUP($A93,NatXCRFinisherCount!$A:$F,6,FALSE),0)</f>
        <v>0</v>
      </c>
      <c r="C93" s="2">
        <f>IFERROR(VLOOKUP($A93,'4KXCFinisherCount'!$A:$H,8,FALSE),0)</f>
        <v>0</v>
      </c>
      <c r="D93" s="2">
        <f>IFERROR(VLOOKUP($A93,NatXCFinisherCount!$A:$L,12,FALSE),0)</f>
        <v>0</v>
      </c>
      <c r="E93" s="1">
        <f>SUM(B93:D93)</f>
        <v>0</v>
      </c>
    </row>
    <row r="94" spans="1:5" x14ac:dyDescent="0.3">
      <c r="A94" s="4" t="s">
        <v>121</v>
      </c>
      <c r="B94" s="2">
        <f>IFERROR(VLOOKUP($A94,NatXCRFinisherCount!$A:$F,6,FALSE),0)</f>
        <v>0</v>
      </c>
      <c r="C94" s="2">
        <f>IFERROR(VLOOKUP($A94,'4KXCFinisherCount'!$A:$H,8,FALSE),0)</f>
        <v>0</v>
      </c>
      <c r="D94" s="2">
        <f>IFERROR(VLOOKUP($A94,NatXCFinisherCount!$A:$L,12,FALSE),0)</f>
        <v>0</v>
      </c>
      <c r="E94" s="1">
        <f>SUM(B94:D94)</f>
        <v>0</v>
      </c>
    </row>
    <row r="95" spans="1:5" x14ac:dyDescent="0.3">
      <c r="A95" t="s">
        <v>89</v>
      </c>
      <c r="B95" s="2">
        <f>IFERROR(VLOOKUP($A95,NatXCRFinisherCount!$A:$F,6,FALSE),0)</f>
        <v>0</v>
      </c>
      <c r="C95" s="2">
        <f>IFERROR(VLOOKUP($A95,'4KXCFinisherCount'!$A:$H,8,FALSE),0)</f>
        <v>0</v>
      </c>
      <c r="D95" s="2">
        <f>IFERROR(VLOOKUP($A95,NatXCFinisherCount!$A:$L,12,FALSE),0)</f>
        <v>0</v>
      </c>
      <c r="E95" s="1">
        <f>SUM(B95:D95)</f>
        <v>0</v>
      </c>
    </row>
    <row r="96" spans="1:5" x14ac:dyDescent="0.3">
      <c r="A96" t="s">
        <v>90</v>
      </c>
      <c r="B96" s="2">
        <f>IFERROR(VLOOKUP($A96,NatXCRFinisherCount!$A:$F,6,FALSE),0)</f>
        <v>0</v>
      </c>
      <c r="C96" s="2">
        <f>IFERROR(VLOOKUP($A96,'4KXCFinisherCount'!$A:$H,8,FALSE),0)</f>
        <v>0</v>
      </c>
      <c r="D96" s="2">
        <f>IFERROR(VLOOKUP($A96,NatXCFinisherCount!$A:$L,12,FALSE),0)</f>
        <v>0</v>
      </c>
      <c r="E96" s="1">
        <f>SUM(B96:D96)</f>
        <v>0</v>
      </c>
    </row>
    <row r="97" spans="1:5" x14ac:dyDescent="0.3">
      <c r="A97" t="s">
        <v>90</v>
      </c>
      <c r="B97" s="2">
        <f>IFERROR(VLOOKUP($A97,NatXCRFinisherCount!$A:$F,6,FALSE),0)</f>
        <v>0</v>
      </c>
      <c r="C97" s="2">
        <f>IFERROR(VLOOKUP($A97,'4KXCFinisherCount'!$A:$H,8,FALSE),0)</f>
        <v>0</v>
      </c>
      <c r="D97" s="2">
        <f>IFERROR(VLOOKUP($A97,NatXCFinisherCount!$A:$L,12,FALSE),0)</f>
        <v>0</v>
      </c>
      <c r="E97" s="1">
        <f>SUM(B97:D97)</f>
        <v>0</v>
      </c>
    </row>
    <row r="98" spans="1:5" x14ac:dyDescent="0.3">
      <c r="A98" s="4" t="s">
        <v>125</v>
      </c>
      <c r="B98" s="2">
        <f>IFERROR(VLOOKUP($A98,NatXCRFinisherCount!$A:$F,6,FALSE),0)</f>
        <v>0</v>
      </c>
      <c r="C98" s="2">
        <f>IFERROR(VLOOKUP($A98,'4KXCFinisherCount'!$A:$H,8,FALSE),0)</f>
        <v>0</v>
      </c>
      <c r="D98" s="2">
        <f>IFERROR(VLOOKUP($A98,NatXCFinisherCount!$A:$L,12,FALSE),0)</f>
        <v>0</v>
      </c>
      <c r="E98" s="1">
        <f>SUM(B98:D98)</f>
        <v>0</v>
      </c>
    </row>
    <row r="99" spans="1:5" x14ac:dyDescent="0.3">
      <c r="A99" s="4" t="s">
        <v>129</v>
      </c>
      <c r="B99" s="2">
        <f>IFERROR(VLOOKUP($A99,NatXCRFinisherCount!$A:$F,6,FALSE),0)</f>
        <v>0</v>
      </c>
      <c r="C99" s="2">
        <f>IFERROR(VLOOKUP($A99,'4KXCFinisherCount'!$A:$H,8,FALSE),0)</f>
        <v>0</v>
      </c>
      <c r="D99" s="2">
        <f>IFERROR(VLOOKUP($A99,NatXCFinisherCount!$A:$L,12,FALSE),0)</f>
        <v>0</v>
      </c>
      <c r="E99" s="1">
        <f>SUM(B99:D99)</f>
        <v>0</v>
      </c>
    </row>
    <row r="100" spans="1:5" x14ac:dyDescent="0.3">
      <c r="A100" t="s">
        <v>92</v>
      </c>
      <c r="B100" s="2">
        <f>IFERROR(VLOOKUP($A100,NatXCRFinisherCount!$A:$F,6,FALSE),0)</f>
        <v>0</v>
      </c>
      <c r="C100" s="2">
        <f>IFERROR(VLOOKUP($A100,'4KXCFinisherCount'!$A:$H,8,FALSE),0)</f>
        <v>0</v>
      </c>
      <c r="D100" s="2">
        <f>IFERROR(VLOOKUP($A100,NatXCFinisherCount!$A:$L,12,FALSE),0)</f>
        <v>0</v>
      </c>
      <c r="E100" s="1">
        <f>SUM(B100:D100)</f>
        <v>0</v>
      </c>
    </row>
    <row r="101" spans="1:5" x14ac:dyDescent="0.3">
      <c r="A101" t="s">
        <v>92</v>
      </c>
      <c r="B101" s="2">
        <f>IFERROR(VLOOKUP($A101,NatXCRFinisherCount!$A:$F,6,FALSE),0)</f>
        <v>0</v>
      </c>
      <c r="C101" s="2">
        <f>IFERROR(VLOOKUP($A101,'4KXCFinisherCount'!$A:$H,8,FALSE),0)</f>
        <v>0</v>
      </c>
      <c r="D101" s="2">
        <f>IFERROR(VLOOKUP($A101,NatXCFinisherCount!$A:$L,12,FALSE),0)</f>
        <v>0</v>
      </c>
      <c r="E101" s="1">
        <f>SUM(B101:D101)</f>
        <v>0</v>
      </c>
    </row>
    <row r="102" spans="1:5" x14ac:dyDescent="0.3">
      <c r="A102" s="4" t="s">
        <v>132</v>
      </c>
      <c r="B102" s="2">
        <f>IFERROR(VLOOKUP($A102,NatXCRFinisherCount!$A:$F,6,FALSE),0)</f>
        <v>0</v>
      </c>
      <c r="C102" s="2">
        <f>IFERROR(VLOOKUP($A102,'4KXCFinisherCount'!$A:$H,8,FALSE),0)</f>
        <v>0</v>
      </c>
      <c r="D102" s="2">
        <f>IFERROR(VLOOKUP($A102,NatXCFinisherCount!$A:$L,12,FALSE),0)</f>
        <v>0</v>
      </c>
      <c r="E102" s="1">
        <f>SUM(B102:D102)</f>
        <v>0</v>
      </c>
    </row>
    <row r="103" spans="1:5" x14ac:dyDescent="0.3">
      <c r="A103" s="4" t="s">
        <v>133</v>
      </c>
      <c r="B103" s="2">
        <f>IFERROR(VLOOKUP($A103,NatXCRFinisherCount!$A:$F,6,FALSE),0)</f>
        <v>0</v>
      </c>
      <c r="C103" s="2">
        <f>IFERROR(VLOOKUP($A103,'4KXCFinisherCount'!$A:$H,8,FALSE),0)</f>
        <v>0</v>
      </c>
      <c r="D103" s="2">
        <f>IFERROR(VLOOKUP($A103,NatXCFinisherCount!$A:$L,12,FALSE),0)</f>
        <v>0</v>
      </c>
      <c r="E103" s="1">
        <f>SUM(B103:D103)</f>
        <v>0</v>
      </c>
    </row>
    <row r="104" spans="1:5" x14ac:dyDescent="0.3">
      <c r="A104" t="s">
        <v>93</v>
      </c>
      <c r="B104" s="2">
        <f>IFERROR(VLOOKUP($A104,NatXCRFinisherCount!$A:$F,6,FALSE),0)</f>
        <v>0</v>
      </c>
      <c r="C104" s="2">
        <f>IFERROR(VLOOKUP($A104,'4KXCFinisherCount'!$A:$H,8,FALSE),0)</f>
        <v>0</v>
      </c>
      <c r="D104" s="2">
        <f>IFERROR(VLOOKUP($A104,NatXCFinisherCount!$A:$L,12,FALSE),0)</f>
        <v>0</v>
      </c>
      <c r="E104" s="1">
        <f>SUM(B104:D104)</f>
        <v>0</v>
      </c>
    </row>
    <row r="105" spans="1:5" x14ac:dyDescent="0.3">
      <c r="A105" t="s">
        <v>93</v>
      </c>
      <c r="B105" s="2">
        <f>IFERROR(VLOOKUP($A105,NatXCRFinisherCount!$A:$F,6,FALSE),0)</f>
        <v>0</v>
      </c>
      <c r="C105" s="2">
        <f>IFERROR(VLOOKUP($A105,'4KXCFinisherCount'!$A:$H,8,FALSE),0)</f>
        <v>0</v>
      </c>
      <c r="D105" s="2">
        <f>IFERROR(VLOOKUP($A105,NatXCFinisherCount!$A:$L,12,FALSE),0)</f>
        <v>0</v>
      </c>
      <c r="E105" s="1">
        <f>SUM(B105:D105)</f>
        <v>0</v>
      </c>
    </row>
    <row r="106" spans="1:5" x14ac:dyDescent="0.3">
      <c r="A106" t="s">
        <v>96</v>
      </c>
      <c r="B106" s="2">
        <f>IFERROR(VLOOKUP($A106,NatXCRFinisherCount!$A:$F,6,FALSE),0)</f>
        <v>0</v>
      </c>
      <c r="C106" s="2">
        <f>IFERROR(VLOOKUP($A106,'4KXCFinisherCount'!$A:$H,8,FALSE),0)</f>
        <v>0</v>
      </c>
      <c r="D106" s="2">
        <f>IFERROR(VLOOKUP($A106,NatXCFinisherCount!$A:$L,12,FALSE),0)</f>
        <v>0</v>
      </c>
      <c r="E106" s="1">
        <f>SUM(B106:D106)</f>
        <v>0</v>
      </c>
    </row>
    <row r="107" spans="1:5" x14ac:dyDescent="0.3">
      <c r="A107" t="s">
        <v>96</v>
      </c>
      <c r="B107" s="2">
        <f>IFERROR(VLOOKUP($A107,NatXCRFinisherCount!$A:$F,6,FALSE),0)</f>
        <v>0</v>
      </c>
      <c r="C107" s="2">
        <f>IFERROR(VLOOKUP($A107,'4KXCFinisherCount'!$A:$H,8,FALSE),0)</f>
        <v>0</v>
      </c>
      <c r="D107" s="2">
        <f>IFERROR(VLOOKUP($A107,NatXCFinisherCount!$A:$L,12,FALSE),0)</f>
        <v>0</v>
      </c>
      <c r="E107" s="1">
        <f>SUM(B107:D107)</f>
        <v>0</v>
      </c>
    </row>
    <row r="108" spans="1:5" x14ac:dyDescent="0.3">
      <c r="A108" t="s">
        <v>98</v>
      </c>
      <c r="B108" s="2">
        <f>IFERROR(VLOOKUP($A108,NatXCRFinisherCount!$A:$F,6,FALSE),0)</f>
        <v>0</v>
      </c>
      <c r="C108" s="2">
        <f>IFERROR(VLOOKUP($A108,'4KXCFinisherCount'!$A:$H,8,FALSE),0)</f>
        <v>0</v>
      </c>
      <c r="D108" s="2">
        <f>IFERROR(VLOOKUP($A108,NatXCFinisherCount!$A:$L,12,FALSE),0)</f>
        <v>0</v>
      </c>
      <c r="E108" s="1">
        <f>SUM(B108:D108)</f>
        <v>0</v>
      </c>
    </row>
    <row r="109" spans="1:5" x14ac:dyDescent="0.3">
      <c r="A109" t="s">
        <v>60</v>
      </c>
      <c r="B109" s="2">
        <f>IFERROR(VLOOKUP($A109,NatXCRFinisherCount!$A:$F,6,FALSE),0)</f>
        <v>0</v>
      </c>
      <c r="C109" s="2">
        <f>IFERROR(VLOOKUP($A109,'4KXCFinisherCount'!$A:$H,8,FALSE),0)</f>
        <v>0</v>
      </c>
      <c r="D109" s="2">
        <f>IFERROR(VLOOKUP($A109,NatXCFinisherCount!$A:$L,12,FALSE),0)</f>
        <v>0</v>
      </c>
      <c r="E109" s="1">
        <f>SUM(B109:D109)</f>
        <v>0</v>
      </c>
    </row>
    <row r="110" spans="1:5" x14ac:dyDescent="0.3">
      <c r="A110" s="4" t="s">
        <v>140</v>
      </c>
      <c r="B110" s="2">
        <f>IFERROR(VLOOKUP($A110,NatXCRFinisherCount!$A:$F,6,FALSE),0)</f>
        <v>0</v>
      </c>
      <c r="C110" s="2">
        <f>IFERROR(VLOOKUP($A110,'4KXCFinisherCount'!$A:$H,8,FALSE),0)</f>
        <v>0</v>
      </c>
      <c r="D110" s="2">
        <f>IFERROR(VLOOKUP($A110,NatXCFinisherCount!$A:$L,12,FALSE),0)</f>
        <v>0</v>
      </c>
      <c r="E110" s="1">
        <f>SUM(B110:D110)</f>
        <v>0</v>
      </c>
    </row>
    <row r="111" spans="1:5" x14ac:dyDescent="0.3">
      <c r="A111" t="s">
        <v>100</v>
      </c>
      <c r="B111" s="2">
        <f>IFERROR(VLOOKUP($A111,NatXCRFinisherCount!$A:$F,6,FALSE),0)</f>
        <v>0</v>
      </c>
      <c r="C111" s="2">
        <f>IFERROR(VLOOKUP($A111,'4KXCFinisherCount'!$A:$H,8,FALSE),0)</f>
        <v>0</v>
      </c>
      <c r="D111" s="2">
        <f>IFERROR(VLOOKUP($A111,NatXCFinisherCount!$A:$L,12,FALSE),0)</f>
        <v>0</v>
      </c>
      <c r="E111" s="1">
        <f>SUM(B111:D111)</f>
        <v>0</v>
      </c>
    </row>
    <row r="112" spans="1:5" x14ac:dyDescent="0.3">
      <c r="A112" t="s">
        <v>100</v>
      </c>
      <c r="B112" s="2">
        <f>IFERROR(VLOOKUP($A112,NatXCRFinisherCount!$A:$F,6,FALSE),0)</f>
        <v>0</v>
      </c>
      <c r="C112" s="2">
        <f>IFERROR(VLOOKUP($A112,'4KXCFinisherCount'!$A:$H,8,FALSE),0)</f>
        <v>0</v>
      </c>
      <c r="D112" s="2">
        <f>IFERROR(VLOOKUP($A112,NatXCFinisherCount!$A:$L,12,FALSE),0)</f>
        <v>0</v>
      </c>
      <c r="E112" s="1">
        <f>SUM(B112:D112)</f>
        <v>0</v>
      </c>
    </row>
    <row r="113" spans="1:5" x14ac:dyDescent="0.3">
      <c r="A113" s="4" t="s">
        <v>141</v>
      </c>
      <c r="B113" s="2">
        <f>IFERROR(VLOOKUP($A113,NatXCRFinisherCount!$A:$F,6,FALSE),0)</f>
        <v>0</v>
      </c>
      <c r="C113" s="2">
        <f>IFERROR(VLOOKUP($A113,'4KXCFinisherCount'!$A:$H,8,FALSE),0)</f>
        <v>0</v>
      </c>
      <c r="D113" s="2">
        <f>IFERROR(VLOOKUP($A113,NatXCFinisherCount!$A:$L,12,FALSE),0)</f>
        <v>0</v>
      </c>
      <c r="E113" s="1">
        <f>SUM(B113:D113)</f>
        <v>0</v>
      </c>
    </row>
    <row r="114" spans="1:5" x14ac:dyDescent="0.3">
      <c r="A114" t="s">
        <v>101</v>
      </c>
      <c r="B114" s="2">
        <f>IFERROR(VLOOKUP($A114,NatXCRFinisherCount!$A:$F,6,FALSE),0)</f>
        <v>0</v>
      </c>
      <c r="C114" s="2">
        <f>IFERROR(VLOOKUP($A114,'4KXCFinisherCount'!$A:$H,8,FALSE),0)</f>
        <v>0</v>
      </c>
      <c r="D114" s="2">
        <f>IFERROR(VLOOKUP($A114,NatXCFinisherCount!$A:$L,12,FALSE),0)</f>
        <v>0</v>
      </c>
      <c r="E114" s="1">
        <f>SUM(B114:D114)</f>
        <v>0</v>
      </c>
    </row>
    <row r="115" spans="1:5" x14ac:dyDescent="0.3">
      <c r="A115" t="s">
        <v>101</v>
      </c>
      <c r="B115" s="2">
        <f>IFERROR(VLOOKUP($A115,NatXCRFinisherCount!$A:$F,6,FALSE),0)</f>
        <v>0</v>
      </c>
      <c r="C115" s="2">
        <f>IFERROR(VLOOKUP($A115,'4KXCFinisherCount'!$A:$H,8,FALSE),0)</f>
        <v>0</v>
      </c>
      <c r="D115" s="2">
        <f>IFERROR(VLOOKUP($A115,NatXCFinisherCount!$A:$L,12,FALSE),0)</f>
        <v>0</v>
      </c>
      <c r="E115" s="1">
        <f>SUM(B115:D115)</f>
        <v>0</v>
      </c>
    </row>
    <row r="116" spans="1:5" x14ac:dyDescent="0.3">
      <c r="A116" s="4" t="s">
        <v>143</v>
      </c>
      <c r="B116" s="2">
        <f>IFERROR(VLOOKUP($A116,NatXCRFinisherCount!$A:$F,6,FALSE),0)</f>
        <v>0</v>
      </c>
      <c r="C116" s="2">
        <f>IFERROR(VLOOKUP($A116,'4KXCFinisherCount'!$A:$H,8,FALSE),0)</f>
        <v>0</v>
      </c>
      <c r="D116" s="2">
        <f>IFERROR(VLOOKUP($A116,NatXCFinisherCount!$A:$L,12,FALSE),0)</f>
        <v>0</v>
      </c>
      <c r="E116" s="1">
        <f>SUM(B116:D116)</f>
        <v>0</v>
      </c>
    </row>
    <row r="117" spans="1:5" x14ac:dyDescent="0.3">
      <c r="A117" s="4" t="s">
        <v>146</v>
      </c>
      <c r="B117" s="2">
        <f>IFERROR(VLOOKUP($A117,NatXCRFinisherCount!$A:$F,6,FALSE),0)</f>
        <v>0</v>
      </c>
      <c r="C117" s="2">
        <f>IFERROR(VLOOKUP($A117,'4KXCFinisherCount'!$A:$H,8,FALSE),0)</f>
        <v>0</v>
      </c>
      <c r="D117" s="2">
        <f>IFERROR(VLOOKUP($A117,NatXCFinisherCount!$A:$L,12,FALSE),0)</f>
        <v>0</v>
      </c>
      <c r="E117" s="1">
        <f>SUM(B117:D117)</f>
        <v>0</v>
      </c>
    </row>
  </sheetData>
  <autoFilter ref="A1:E117" xr:uid="{FBD7C651-4FBD-4A60-ADFF-7B5BBF99FEE5}">
    <sortState xmlns:xlrd2="http://schemas.microsoft.com/office/spreadsheetml/2017/richdata2" ref="A2:E117">
      <sortCondition descending="1" ref="E1:E117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016E61ECD77C43A7695B35AA3CBE50" ma:contentTypeVersion="16" ma:contentTypeDescription="Create a new document." ma:contentTypeScope="" ma:versionID="c6f47f3605f16785cf1dfc1d4cb22b1f">
  <xsd:schema xmlns:xsd="http://www.w3.org/2001/XMLSchema" xmlns:xs="http://www.w3.org/2001/XMLSchema" xmlns:p="http://schemas.microsoft.com/office/2006/metadata/properties" xmlns:ns2="d4e97e60-d57b-46f0-8c68-1d25f9ddb920" xmlns:ns3="d4a48426-97cc-4a61-94fb-56c3682b2352" targetNamespace="http://schemas.microsoft.com/office/2006/metadata/properties" ma:root="true" ma:fieldsID="b701013f6d4352e705b63bcb1afd5ff1" ns2:_="" ns3:_="">
    <xsd:import namespace="d4e97e60-d57b-46f0-8c68-1d25f9ddb920"/>
    <xsd:import namespace="d4a48426-97cc-4a61-94fb-56c3682b2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97e60-d57b-46f0-8c68-1d25f9ddb9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1864b2-1c78-431e-8829-5aec5be414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48426-97cc-4a61-94fb-56c3682b2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c8ceca-2b09-4946-bae4-220cf38f94f5}" ma:internalName="TaxCatchAll" ma:showField="CatchAllData" ma:web="d4a48426-97cc-4a61-94fb-56c3682b2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e97e60-d57b-46f0-8c68-1d25f9ddb920">
      <Terms xmlns="http://schemas.microsoft.com/office/infopath/2007/PartnerControls"/>
    </lcf76f155ced4ddcb4097134ff3c332f>
    <TaxCatchAll xmlns="d4a48426-97cc-4a61-94fb-56c3682b2352" xsi:nil="true"/>
  </documentManagement>
</p:properties>
</file>

<file path=customXml/itemProps1.xml><?xml version="1.0" encoding="utf-8"?>
<ds:datastoreItem xmlns:ds="http://schemas.openxmlformats.org/officeDocument/2006/customXml" ds:itemID="{E7A9D261-6662-4FB5-8ADB-8BC1824F9A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97e60-d57b-46f0-8c68-1d25f9ddb920"/>
    <ds:schemaRef ds:uri="d4a48426-97cc-4a61-94fb-56c3682b2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04BFF8-98D0-470A-BEDE-73FF86947F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4B8D40-A40C-4BDA-9CAB-D034C693D464}">
  <ds:schemaRefs>
    <ds:schemaRef ds:uri="http://schemas.microsoft.com/office/2006/metadata/properties"/>
    <ds:schemaRef ds:uri="http://schemas.microsoft.com/office/infopath/2007/PartnerControls"/>
    <ds:schemaRef ds:uri="d4e97e60-d57b-46f0-8c68-1d25f9ddb920"/>
    <ds:schemaRef ds:uri="d4a48426-97cc-4a61-94fb-56c3682b23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NatXCRFinisherCount</vt:lpstr>
      <vt:lpstr>4KXCFinisherCount</vt:lpstr>
      <vt:lpstr>NatXCFinisherCount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Alasdhair Love</dc:creator>
  <cp:lastModifiedBy>Mike Johnston</cp:lastModifiedBy>
  <dcterms:created xsi:type="dcterms:W3CDTF">2021-12-13T08:59:53Z</dcterms:created>
  <dcterms:modified xsi:type="dcterms:W3CDTF">2023-01-30T11:30:31Z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0x01010042016E61ECD77C43A7695B35AA3CBE50</vt:lpwstr>
  </property>
</Properties>
</file>