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25RC\OneDrive - University of the Highlands and Islands\Desktop\AY 2122\COACHING\Nairn XCR 2021\2022\"/>
    </mc:Choice>
  </mc:AlternateContent>
  <xr:revisionPtr revIDLastSave="0" documentId="13_ncr:1_{49BA8FE4-86AC-4B9E-9DE5-3E82C0B7A78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YOUNG FEMALES" sheetId="1" r:id="rId1"/>
    <sheet name="YOUNG MALES" sheetId="4" r:id="rId2"/>
    <sheet name="SEN+MAS WOMEN" sheetId="5" r:id="rId3"/>
    <sheet name="SEN+MAS ME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6" l="1"/>
  <c r="R24" i="6"/>
  <c r="R23" i="6"/>
  <c r="N25" i="5"/>
  <c r="N24" i="5"/>
  <c r="N23" i="5"/>
  <c r="N19" i="4"/>
  <c r="N18" i="4"/>
  <c r="N17" i="4"/>
  <c r="Q6" i="6"/>
  <c r="F7" i="6"/>
  <c r="F8" i="6"/>
  <c r="I8" i="6" s="1"/>
  <c r="F9" i="6"/>
  <c r="F10" i="6"/>
  <c r="F11" i="6"/>
  <c r="F12" i="6"/>
  <c r="F13" i="6"/>
  <c r="F14" i="6"/>
  <c r="I14" i="6" s="1"/>
  <c r="F15" i="6"/>
  <c r="F16" i="6"/>
  <c r="I16" i="6" s="1"/>
  <c r="F17" i="6"/>
  <c r="I17" i="6" s="1"/>
  <c r="F18" i="6"/>
  <c r="F19" i="6"/>
  <c r="F20" i="6"/>
  <c r="I20" i="6" s="1"/>
  <c r="Q5" i="6"/>
  <c r="M5" i="6"/>
  <c r="I5" i="6"/>
  <c r="F20" i="5"/>
  <c r="F19" i="5"/>
  <c r="F18" i="5"/>
  <c r="M6" i="5"/>
  <c r="M5" i="5"/>
  <c r="M7" i="4"/>
  <c r="M8" i="4"/>
  <c r="M9" i="4"/>
  <c r="M10" i="4"/>
  <c r="M11" i="4"/>
  <c r="M12" i="4"/>
  <c r="M13" i="4"/>
  <c r="M14" i="4"/>
  <c r="F14" i="4"/>
  <c r="I14" i="4" s="1"/>
  <c r="F13" i="4"/>
  <c r="I13" i="4" s="1"/>
  <c r="F12" i="4"/>
  <c r="I12" i="4" s="1"/>
  <c r="F11" i="4"/>
  <c r="I11" i="4" s="1"/>
  <c r="F10" i="4"/>
  <c r="I10" i="4" s="1"/>
  <c r="F9" i="4"/>
  <c r="I9" i="4" s="1"/>
  <c r="F8" i="4"/>
  <c r="I8" i="4" s="1"/>
  <c r="F7" i="4"/>
  <c r="I7" i="4" s="1"/>
  <c r="M6" i="4"/>
  <c r="F6" i="4"/>
  <c r="I6" i="4" s="1"/>
  <c r="M5" i="4"/>
  <c r="F5" i="4"/>
  <c r="I5" i="4" s="1"/>
  <c r="M7" i="1"/>
  <c r="I7" i="1"/>
  <c r="M6" i="1"/>
  <c r="M5" i="1"/>
  <c r="M20" i="1" s="1"/>
  <c r="F6" i="6"/>
  <c r="F5" i="6"/>
  <c r="F17" i="5"/>
  <c r="I17" i="5" s="1"/>
  <c r="F16" i="5"/>
  <c r="F15" i="5"/>
  <c r="F14" i="5"/>
  <c r="F13" i="5"/>
  <c r="F12" i="5"/>
  <c r="F11" i="5"/>
  <c r="F10" i="5"/>
  <c r="I10" i="5" s="1"/>
  <c r="F9" i="5"/>
  <c r="I9" i="5" s="1"/>
  <c r="F8" i="5"/>
  <c r="I8" i="5" s="1"/>
  <c r="F7" i="5"/>
  <c r="I7" i="5" s="1"/>
  <c r="F6" i="5"/>
  <c r="I6" i="5" s="1"/>
  <c r="F5" i="5"/>
  <c r="I5" i="5" s="1"/>
  <c r="F15" i="1"/>
  <c r="F14" i="1"/>
  <c r="I14" i="1" s="1"/>
  <c r="F13" i="1"/>
  <c r="I13" i="1" s="1"/>
  <c r="F12" i="1"/>
  <c r="I12" i="1" s="1"/>
  <c r="F11" i="1"/>
  <c r="I11" i="1" s="1"/>
  <c r="F10" i="1"/>
  <c r="I10" i="1" s="1"/>
  <c r="F9" i="1"/>
  <c r="F8" i="1"/>
  <c r="I8" i="1" s="1"/>
  <c r="F7" i="1"/>
  <c r="F6" i="1"/>
  <c r="I6" i="1" s="1"/>
  <c r="F5" i="1"/>
  <c r="I5" i="1" s="1"/>
  <c r="M18" i="1" s="1"/>
  <c r="M8" i="1"/>
  <c r="I9" i="1"/>
  <c r="M9" i="1"/>
  <c r="M10" i="1"/>
  <c r="M11" i="1"/>
  <c r="M12" i="1"/>
  <c r="M13" i="1"/>
  <c r="M14" i="1"/>
  <c r="M19" i="1" s="1"/>
  <c r="I15" i="1"/>
  <c r="M15" i="1"/>
  <c r="M7" i="5"/>
  <c r="M8" i="5"/>
  <c r="M9" i="5"/>
  <c r="M10" i="5"/>
  <c r="I11" i="5"/>
  <c r="M11" i="5"/>
  <c r="I12" i="5"/>
  <c r="M12" i="5"/>
  <c r="I13" i="5"/>
  <c r="M13" i="5"/>
  <c r="I14" i="5"/>
  <c r="M14" i="5"/>
  <c r="I15" i="5"/>
  <c r="M15" i="5"/>
  <c r="I16" i="5"/>
  <c r="M16" i="5"/>
  <c r="M17" i="5"/>
  <c r="I18" i="5"/>
  <c r="M18" i="5"/>
  <c r="I19" i="5"/>
  <c r="I20" i="5"/>
  <c r="M20" i="5"/>
  <c r="I6" i="6"/>
  <c r="M6" i="6"/>
  <c r="I7" i="6"/>
  <c r="M7" i="6"/>
  <c r="Q7" i="6"/>
  <c r="M8" i="6"/>
  <c r="Q8" i="6"/>
  <c r="I9" i="6"/>
  <c r="M9" i="6"/>
  <c r="Q9" i="6"/>
  <c r="I10" i="6"/>
  <c r="M10" i="6"/>
  <c r="Q10" i="6"/>
  <c r="I11" i="6"/>
  <c r="M11" i="6"/>
  <c r="Q11" i="6"/>
  <c r="I12" i="6"/>
  <c r="M12" i="6"/>
  <c r="Q12" i="6"/>
  <c r="I13" i="6"/>
  <c r="M13" i="6"/>
  <c r="Q13" i="6"/>
  <c r="M14" i="6"/>
  <c r="Q14" i="6"/>
  <c r="I15" i="6"/>
  <c r="M15" i="6"/>
  <c r="Q15" i="6"/>
  <c r="M16" i="6"/>
  <c r="Q16" i="6"/>
  <c r="M17" i="6"/>
  <c r="Q17" i="6"/>
  <c r="I18" i="6"/>
  <c r="M18" i="6"/>
  <c r="I19" i="6"/>
  <c r="M19" i="6"/>
  <c r="M20" i="6"/>
</calcChain>
</file>

<file path=xl/sharedStrings.xml><?xml version="1.0" encoding="utf-8"?>
<sst xmlns="http://schemas.openxmlformats.org/spreadsheetml/2006/main" count="329" uniqueCount="232">
  <si>
    <t>Team No.</t>
  </si>
  <si>
    <t>1st Runner</t>
  </si>
  <si>
    <t>2nd Runner</t>
  </si>
  <si>
    <t>3rd Runner</t>
  </si>
  <si>
    <t>Name</t>
  </si>
  <si>
    <t>Position</t>
  </si>
  <si>
    <t>Runner time</t>
  </si>
  <si>
    <t>Finish time</t>
  </si>
  <si>
    <t>Club</t>
  </si>
  <si>
    <t>4th Runner</t>
  </si>
  <si>
    <t xml:space="preserve"> NORTH DISTRICT XC RELAY CHAMPIONSHIPS 2022 - YOUNG FEMALE TEAM RESULTS                             </t>
  </si>
  <si>
    <t xml:space="preserve"> NORTH DISTRICT XC RELAY CHAMPIONSHIPS 2022 - YOUNG MALE TEAM RESULTS                             </t>
  </si>
  <si>
    <t xml:space="preserve">                                                                                                       NORTH DISTRICT XC RELAY CHAMPIONSHIPS 2022 - SENIOR/U20 &amp; MASTERS FEMALE TEAM RESULTS                                              </t>
  </si>
  <si>
    <t xml:space="preserve">                                                                               SCOTTISH ATHLETICS NORTH DISTRICT XC RELAY CHAMPIONSHIPS 2021 NAIRN LINKS - SENIOR/U20 + MASTERS MEN TEAM RESULTS</t>
  </si>
  <si>
    <t>Rosie Conroy</t>
  </si>
  <si>
    <t>Lois Macrae</t>
  </si>
  <si>
    <t>Katie Meek</t>
  </si>
  <si>
    <t>Annie English</t>
  </si>
  <si>
    <t>Kirsty Muir</t>
  </si>
  <si>
    <t>Isla Rutter</t>
  </si>
  <si>
    <t>IHAAC 2</t>
  </si>
  <si>
    <t>Lucy Beastall</t>
  </si>
  <si>
    <t>Sky Simpson</t>
  </si>
  <si>
    <t>Anna Cairns</t>
  </si>
  <si>
    <t>Hollie Steele</t>
  </si>
  <si>
    <t>Emma Steel</t>
  </si>
  <si>
    <t>Jessica Needs</t>
  </si>
  <si>
    <t>PETERHEAD AC</t>
  </si>
  <si>
    <t>Naomi Ferris</t>
  </si>
  <si>
    <t>Abbie Stewart</t>
  </si>
  <si>
    <t>Kyla McMurdo</t>
  </si>
  <si>
    <t>SRAC</t>
  </si>
  <si>
    <t>Marley MacDonald</t>
  </si>
  <si>
    <t>Rowan Reid</t>
  </si>
  <si>
    <t>Emilly Murray</t>
  </si>
  <si>
    <t>Alice Reid</t>
  </si>
  <si>
    <t>Sarah MacLeod</t>
  </si>
  <si>
    <t>Maya Macaskill</t>
  </si>
  <si>
    <t>Erin Gordon</t>
  </si>
  <si>
    <t>Daisy Hendry</t>
  </si>
  <si>
    <t>Emily Bell</t>
  </si>
  <si>
    <t>RCAC</t>
  </si>
  <si>
    <t>Aila MacLean</t>
  </si>
  <si>
    <t>Amelie Robinson</t>
  </si>
  <si>
    <t>Morag Lynch</t>
  </si>
  <si>
    <t>Isla Young</t>
  </si>
  <si>
    <t>Flora Sutherland</t>
  </si>
  <si>
    <t>Caitlyn Heggie</t>
  </si>
  <si>
    <t>Josie Byers</t>
  </si>
  <si>
    <t>Hayley Curran</t>
  </si>
  <si>
    <t>Jess Macpherson</t>
  </si>
  <si>
    <t>NAAC</t>
  </si>
  <si>
    <t>Rowan Schiller</t>
  </si>
  <si>
    <t>Andrew Baird</t>
  </si>
  <si>
    <t>Ali Young</t>
  </si>
  <si>
    <t>Ruairidh Macphail</t>
  </si>
  <si>
    <t>Hector Neally</t>
  </si>
  <si>
    <t>Iain Mathieson</t>
  </si>
  <si>
    <t>Sam Maclean</t>
  </si>
  <si>
    <t>Jamie MacGruer</t>
  </si>
  <si>
    <t>Goerge Ross</t>
  </si>
  <si>
    <t>Ewan Thompson</t>
  </si>
  <si>
    <t>Callum Thompson</t>
  </si>
  <si>
    <t>IHAAC</t>
  </si>
  <si>
    <t>Calum Crawford</t>
  </si>
  <si>
    <t>Lachlan Thomas</t>
  </si>
  <si>
    <t>Noah Carson</t>
  </si>
  <si>
    <t>Darren Green</t>
  </si>
  <si>
    <t>Hunter Richardson</t>
  </si>
  <si>
    <t>Al Jenkins</t>
  </si>
  <si>
    <t>MRR</t>
  </si>
  <si>
    <t>Callum Duffy</t>
  </si>
  <si>
    <t>Kaedean Thomas</t>
  </si>
  <si>
    <t>Daniel Reid</t>
  </si>
  <si>
    <t>Ewen MacDonald</t>
  </si>
  <si>
    <t>Stuart Mackay</t>
  </si>
  <si>
    <t>Andrew Macaskill</t>
  </si>
  <si>
    <t>James Anderson</t>
  </si>
  <si>
    <t>Repesh Shestha</t>
  </si>
  <si>
    <t>Euan Flett</t>
  </si>
  <si>
    <t>Daniel McNeill</t>
  </si>
  <si>
    <t>Jack Henderson</t>
  </si>
  <si>
    <t>Caleb MacLeod</t>
  </si>
  <si>
    <t>Kayleigh Oats</t>
  </si>
  <si>
    <t>Michelle Slater</t>
  </si>
  <si>
    <t>Susan McNairney</t>
  </si>
  <si>
    <t>Katie Slimon</t>
  </si>
  <si>
    <t>Erin McFadden</t>
  </si>
  <si>
    <t>Kirstie Rogan</t>
  </si>
  <si>
    <t>Julie Hoyle</t>
  </si>
  <si>
    <t>Elizabeth Kerr</t>
  </si>
  <si>
    <t>Emma Muray</t>
  </si>
  <si>
    <t>Siobhan Evans</t>
  </si>
  <si>
    <t>Hilary Cameron</t>
  </si>
  <si>
    <t>Susan McRitchie</t>
  </si>
  <si>
    <t>Forres Harriers</t>
  </si>
  <si>
    <t>Forres Harriers Masters A - 1st Masters Gold</t>
  </si>
  <si>
    <t>Carrie-Ann Ward</t>
  </si>
  <si>
    <t>Paula Boon</t>
  </si>
  <si>
    <t>Frances Britain</t>
  </si>
  <si>
    <t>Amanda Stewart</t>
  </si>
  <si>
    <t>Nicola Ley</t>
  </si>
  <si>
    <t>Chloe Sangster</t>
  </si>
  <si>
    <t>Grace Jenkins</t>
  </si>
  <si>
    <t>Hannah Stephen</t>
  </si>
  <si>
    <t>Kayleigh Edwards</t>
  </si>
  <si>
    <t>Moray Road Runners B</t>
  </si>
  <si>
    <t>JSK B</t>
  </si>
  <si>
    <t>Jackie Nicol</t>
  </si>
  <si>
    <t xml:space="preserve">Ros Wright </t>
  </si>
  <si>
    <t>Frances Russell</t>
  </si>
  <si>
    <t>Forres Harriers Masters C</t>
  </si>
  <si>
    <t>Elspeth Jenkins</t>
  </si>
  <si>
    <t>Anne Hewes</t>
  </si>
  <si>
    <t>Linda Smith</t>
  </si>
  <si>
    <t>Moray Road Runners Masters A</t>
  </si>
  <si>
    <t>Linda McGee</t>
  </si>
  <si>
    <t>Barbara-Ann Needs</t>
  </si>
  <si>
    <t>Susan Strachan</t>
  </si>
  <si>
    <t>Peterhead AC</t>
  </si>
  <si>
    <t>Carol Massie</t>
  </si>
  <si>
    <t>Morag Thompson</t>
  </si>
  <si>
    <t>Grace Rennie</t>
  </si>
  <si>
    <t>Fraserburgh RC</t>
  </si>
  <si>
    <t>Rhoda Kennedy</t>
  </si>
  <si>
    <t>Chloe MacDonald</t>
  </si>
  <si>
    <t>Lorna Stanger</t>
  </si>
  <si>
    <t xml:space="preserve">North Highland Harriers </t>
  </si>
  <si>
    <t>Susanne Stewart</t>
  </si>
  <si>
    <t>Jennifer Saunders</t>
  </si>
  <si>
    <t>Maureen Mackie</t>
  </si>
  <si>
    <t>Nairn Road Runners</t>
  </si>
  <si>
    <t xml:space="preserve">Sally Bruce </t>
  </si>
  <si>
    <t>Gillian MacAllan</t>
  </si>
  <si>
    <t>Amanda Strang</t>
  </si>
  <si>
    <t>Moray Road Runners Masters B</t>
  </si>
  <si>
    <t>Abi Lyall</t>
  </si>
  <si>
    <t>Carole Napier</t>
  </si>
  <si>
    <t>NC</t>
  </si>
  <si>
    <t>Jilly Pirie</t>
  </si>
  <si>
    <t>Rachel Paterson</t>
  </si>
  <si>
    <t>Morag Murray</t>
  </si>
  <si>
    <t>JSK C</t>
  </si>
  <si>
    <t>Highland Hill Runners 1st Senior Gold</t>
  </si>
  <si>
    <t>JSK A - 2nd Senior Silver</t>
  </si>
  <si>
    <t>Moray Road Runners A - 3rd Senior Bronze</t>
  </si>
  <si>
    <t>Forres Harriers Masters B - 2nd Master Silver</t>
  </si>
  <si>
    <t>Peterhead AC - 3rd Masters Bronze</t>
  </si>
  <si>
    <t>Kenny Wilson</t>
  </si>
  <si>
    <t xml:space="preserve">Matt Blunden </t>
  </si>
  <si>
    <t>Ben Livesey</t>
  </si>
  <si>
    <t>James Wilson</t>
  </si>
  <si>
    <t>Stephen Mackay</t>
  </si>
  <si>
    <t xml:space="preserve">Angus Smith </t>
  </si>
  <si>
    <t xml:space="preserve">Lucas Cairns </t>
  </si>
  <si>
    <t>Luke Davidson</t>
  </si>
  <si>
    <t>Bruce Evans</t>
  </si>
  <si>
    <t>Jordan Bower</t>
  </si>
  <si>
    <t>Grant Symon</t>
  </si>
  <si>
    <t>Colin Hall</t>
  </si>
  <si>
    <t>James Slimon</t>
  </si>
  <si>
    <t>Jacques Fiette</t>
  </si>
  <si>
    <t>Fraser Mackintosh</t>
  </si>
  <si>
    <t>Javier Cabrera Valdes</t>
  </si>
  <si>
    <t xml:space="preserve">Highland Hill Runners </t>
  </si>
  <si>
    <t>Matthew Dailey</t>
  </si>
  <si>
    <t>Chris Robb</t>
  </si>
  <si>
    <t>Stephen Simpson</t>
  </si>
  <si>
    <t>James Rayne</t>
  </si>
  <si>
    <t>JSK RC A</t>
  </si>
  <si>
    <t>Gareth Jenkins</t>
  </si>
  <si>
    <t>Stephen Carmichael</t>
  </si>
  <si>
    <t>John Anderson</t>
  </si>
  <si>
    <t>Colin Green</t>
  </si>
  <si>
    <t>Ryan Mackenzie</t>
  </si>
  <si>
    <t>Eoin Coull</t>
  </si>
  <si>
    <t>Wullie Nicolson</t>
  </si>
  <si>
    <t>Robbie Paterson</t>
  </si>
  <si>
    <t>Tom Roche</t>
  </si>
  <si>
    <t>Martin Reid</t>
  </si>
  <si>
    <t>Alan Wilson</t>
  </si>
  <si>
    <t>Ross Barnes</t>
  </si>
  <si>
    <t>Andrew Rogan</t>
  </si>
  <si>
    <t>Kevin Morice</t>
  </si>
  <si>
    <t>Willie Stewart</t>
  </si>
  <si>
    <t xml:space="preserve">Phil Dennis </t>
  </si>
  <si>
    <t xml:space="preserve">Graham Stephen </t>
  </si>
  <si>
    <t>Euan Cantile</t>
  </si>
  <si>
    <t>Col Cumming</t>
  </si>
  <si>
    <t>Andy Alexander</t>
  </si>
  <si>
    <t>David Slockey</t>
  </si>
  <si>
    <t>David Spencer</t>
  </si>
  <si>
    <t>Kevin Cormack</t>
  </si>
  <si>
    <t>Dean Brown</t>
  </si>
  <si>
    <t>North Highland Harriers</t>
  </si>
  <si>
    <t>Richard Masson</t>
  </si>
  <si>
    <t>Graham Steele</t>
  </si>
  <si>
    <t>Andrew Davidson</t>
  </si>
  <si>
    <t>Dave Fraser</t>
  </si>
  <si>
    <t>Steve Popple</t>
  </si>
  <si>
    <t>Richard Chatburn</t>
  </si>
  <si>
    <t>Sandy Mackenzie</t>
  </si>
  <si>
    <t>Dougie MacDonald</t>
  </si>
  <si>
    <t>Highland Hill Runners Masters B</t>
  </si>
  <si>
    <t>Stephen Donaghy</t>
  </si>
  <si>
    <t>Kevin Douglas</t>
  </si>
  <si>
    <t>Simon MacDonald</t>
  </si>
  <si>
    <t>Eric Simpson</t>
  </si>
  <si>
    <t>Gavin Milne</t>
  </si>
  <si>
    <t>Greg Cruickshank</t>
  </si>
  <si>
    <t>JSK RC B</t>
  </si>
  <si>
    <t>Moray Road Runners Masters C</t>
  </si>
  <si>
    <t>Grant Stewart</t>
  </si>
  <si>
    <t>David Burton</t>
  </si>
  <si>
    <t>Stuart Thompson</t>
  </si>
  <si>
    <t>Inverness Harriers AAC - 1st Senior Gold</t>
  </si>
  <si>
    <t>Moray Road Runners A - 2nd Senior Silver</t>
  </si>
  <si>
    <t>Moray Road Runners Masters A - 2nd Masters Silver</t>
  </si>
  <si>
    <t>JSK RC Masters - 3rd Masters Bronze</t>
  </si>
  <si>
    <t>Highland Hill Runners Masters A - Senior Bronze + 1st Masters Gold</t>
  </si>
  <si>
    <t>Ruairidh Cowan SRAC</t>
  </si>
  <si>
    <t>Anna Meek IHAAC</t>
  </si>
  <si>
    <t>Ben Dyer SRAC</t>
  </si>
  <si>
    <t>Kenneth Stewart SRAC</t>
  </si>
  <si>
    <t>Vadym Shevchenko</t>
  </si>
  <si>
    <t>Vadym Shevchenko / Lachlan Thomas</t>
  </si>
  <si>
    <t>IHAAC 1st GOLD</t>
  </si>
  <si>
    <t>SRAC 2nd SILVER</t>
  </si>
  <si>
    <t>IHAAC 3rd BRONZE</t>
  </si>
  <si>
    <t>RCAC 1st GOLD</t>
  </si>
  <si>
    <t>RCAC 2nd SILVER</t>
  </si>
  <si>
    <t>FASTEST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</si>
</sst>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]:ss.00"/>
  </numFmts>
  <fonts count="20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</font>
    <font>
      <sz val="6"/>
      <name val="Arial"/>
      <family val="2"/>
    </font>
    <font>
      <sz val="8"/>
      <name val="Arial"/>
      <family val="2"/>
    </font>
    <font>
      <sz val="10"/>
      <name val="Arial"/>
    </font>
    <font>
      <sz val="14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6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9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Border="1"/>
    <xf numFmtId="2" fontId="0" fillId="0" borderId="0" xfId="0" applyNumberFormat="1"/>
    <xf numFmtId="0" fontId="4" fillId="0" borderId="0" xfId="0" applyFont="1" applyBorder="1"/>
    <xf numFmtId="0" fontId="5" fillId="0" borderId="0" xfId="0" applyFont="1"/>
    <xf numFmtId="0" fontId="4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1" xfId="0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6" fillId="0" borderId="0" xfId="0" applyFont="1" applyBorder="1"/>
    <xf numFmtId="2" fontId="6" fillId="0" borderId="0" xfId="0" applyNumberFormat="1" applyFont="1" applyBorder="1"/>
    <xf numFmtId="0" fontId="7" fillId="0" borderId="0" xfId="0" applyFont="1" applyBorder="1"/>
    <xf numFmtId="0" fontId="7" fillId="0" borderId="0" xfId="0" applyFont="1"/>
    <xf numFmtId="2" fontId="8" fillId="0" borderId="0" xfId="0" applyNumberFormat="1" applyFont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/>
    <xf numFmtId="0" fontId="14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2" fontId="11" fillId="0" borderId="0" xfId="0" applyNumberFormat="1" applyFont="1" applyBorder="1"/>
    <xf numFmtId="2" fontId="15" fillId="0" borderId="0" xfId="0" applyNumberFormat="1" applyFont="1" applyBorder="1"/>
    <xf numFmtId="2" fontId="12" fillId="0" borderId="0" xfId="0" applyNumberFormat="1" applyFont="1" applyBorder="1"/>
    <xf numFmtId="0" fontId="12" fillId="0" borderId="0" xfId="0" applyFont="1"/>
    <xf numFmtId="2" fontId="12" fillId="0" borderId="0" xfId="0" applyNumberFormat="1" applyFont="1"/>
    <xf numFmtId="2" fontId="13" fillId="0" borderId="0" xfId="0" applyNumberFormat="1" applyFont="1"/>
    <xf numFmtId="0" fontId="9" fillId="0" borderId="3" xfId="0" applyFont="1" applyFill="1" applyBorder="1"/>
    <xf numFmtId="164" fontId="16" fillId="0" borderId="1" xfId="0" applyNumberFormat="1" applyFont="1" applyBorder="1"/>
    <xf numFmtId="0" fontId="9" fillId="0" borderId="11" xfId="0" applyFont="1" applyBorder="1"/>
    <xf numFmtId="0" fontId="9" fillId="0" borderId="13" xfId="0" applyFont="1" applyBorder="1"/>
    <xf numFmtId="0" fontId="9" fillId="0" borderId="14" xfId="0" applyFont="1" applyBorder="1"/>
    <xf numFmtId="164" fontId="16" fillId="0" borderId="14" xfId="0" applyNumberFormat="1" applyFont="1" applyBorder="1"/>
    <xf numFmtId="0" fontId="9" fillId="0" borderId="15" xfId="0" applyFont="1" applyFill="1" applyBorder="1"/>
    <xf numFmtId="0" fontId="10" fillId="2" borderId="17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9" fillId="0" borderId="18" xfId="0" applyFont="1" applyFill="1" applyBorder="1"/>
    <xf numFmtId="164" fontId="16" fillId="3" borderId="12" xfId="0" applyNumberFormat="1" applyFont="1" applyFill="1" applyBorder="1"/>
    <xf numFmtId="164" fontId="16" fillId="3" borderId="16" xfId="0" applyNumberFormat="1" applyFont="1" applyFill="1" applyBorder="1"/>
    <xf numFmtId="45" fontId="16" fillId="3" borderId="12" xfId="0" applyNumberFormat="1" applyFont="1" applyFill="1" applyBorder="1"/>
    <xf numFmtId="45" fontId="16" fillId="3" borderId="16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3" fillId="2" borderId="17" xfId="0" applyFont="1" applyFill="1" applyBorder="1"/>
    <xf numFmtId="0" fontId="10" fillId="2" borderId="19" xfId="0" applyFont="1" applyFill="1" applyBorder="1"/>
    <xf numFmtId="0" fontId="10" fillId="2" borderId="13" xfId="0" applyFont="1" applyFill="1" applyBorder="1"/>
    <xf numFmtId="0" fontId="10" fillId="2" borderId="14" xfId="0" applyFont="1" applyFill="1" applyBorder="1"/>
    <xf numFmtId="2" fontId="10" fillId="2" borderId="14" xfId="0" applyNumberFormat="1" applyFont="1" applyFill="1" applyBorder="1"/>
    <xf numFmtId="2" fontId="10" fillId="2" borderId="16" xfId="0" applyNumberFormat="1" applyFont="1" applyFill="1" applyBorder="1"/>
    <xf numFmtId="0" fontId="10" fillId="2" borderId="16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2" fontId="3" fillId="2" borderId="14" xfId="0" applyNumberFormat="1" applyFont="1" applyFill="1" applyBorder="1"/>
    <xf numFmtId="0" fontId="3" fillId="2" borderId="16" xfId="0" applyFont="1" applyFill="1" applyBorder="1"/>
    <xf numFmtId="0" fontId="3" fillId="2" borderId="13" xfId="0" applyFont="1" applyFill="1" applyBorder="1"/>
    <xf numFmtId="2" fontId="3" fillId="2" borderId="16" xfId="0" applyNumberFormat="1" applyFont="1" applyFill="1" applyBorder="1"/>
    <xf numFmtId="0" fontId="9" fillId="0" borderId="11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9" fillId="0" borderId="19" xfId="0" applyFont="1" applyFill="1" applyBorder="1"/>
    <xf numFmtId="2" fontId="10" fillId="2" borderId="20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9" fillId="6" borderId="18" xfId="0" applyFont="1" applyFill="1" applyBorder="1"/>
    <xf numFmtId="0" fontId="9" fillId="7" borderId="18" xfId="0" applyFont="1" applyFill="1" applyBorder="1"/>
    <xf numFmtId="0" fontId="9" fillId="8" borderId="18" xfId="0" applyFont="1" applyFill="1" applyBorder="1"/>
    <xf numFmtId="0" fontId="9" fillId="2" borderId="18" xfId="0" applyFont="1" applyFill="1" applyBorder="1"/>
    <xf numFmtId="0" fontId="9" fillId="5" borderId="18" xfId="0" applyFont="1" applyFill="1" applyBorder="1"/>
    <xf numFmtId="0" fontId="10" fillId="2" borderId="27" xfId="0" applyFont="1" applyFill="1" applyBorder="1"/>
    <xf numFmtId="164" fontId="9" fillId="0" borderId="4" xfId="0" applyNumberFormat="1" applyFont="1" applyBorder="1"/>
    <xf numFmtId="164" fontId="9" fillId="0" borderId="1" xfId="0" applyNumberFormat="1" applyFont="1" applyBorder="1"/>
    <xf numFmtId="0" fontId="10" fillId="2" borderId="28" xfId="0" applyFont="1" applyFill="1" applyBorder="1"/>
    <xf numFmtId="0" fontId="10" fillId="2" borderId="29" xfId="0" applyFont="1" applyFill="1" applyBorder="1"/>
    <xf numFmtId="2" fontId="10" fillId="2" borderId="27" xfId="0" applyNumberFormat="1" applyFont="1" applyFill="1" applyBorder="1"/>
    <xf numFmtId="2" fontId="10" fillId="2" borderId="30" xfId="0" applyNumberFormat="1" applyFont="1" applyFill="1" applyBorder="1"/>
    <xf numFmtId="0" fontId="10" fillId="2" borderId="30" xfId="0" applyFont="1" applyFill="1" applyBorder="1"/>
    <xf numFmtId="0" fontId="9" fillId="0" borderId="18" xfId="0" applyFont="1" applyBorder="1" applyAlignment="1">
      <alignment horizontal="right"/>
    </xf>
    <xf numFmtId="164" fontId="9" fillId="3" borderId="12" xfId="0" applyNumberFormat="1" applyFont="1" applyFill="1" applyBorder="1"/>
    <xf numFmtId="45" fontId="9" fillId="3" borderId="12" xfId="0" applyNumberFormat="1" applyFont="1" applyFill="1" applyBorder="1"/>
    <xf numFmtId="21" fontId="16" fillId="3" borderId="16" xfId="0" applyNumberFormat="1" applyFont="1" applyFill="1" applyBorder="1"/>
    <xf numFmtId="0" fontId="9" fillId="0" borderId="0" xfId="0" applyFont="1" applyFill="1" applyBorder="1"/>
    <xf numFmtId="0" fontId="9" fillId="0" borderId="17" xfId="0" applyFont="1" applyBorder="1" applyAlignment="1">
      <alignment horizontal="right"/>
    </xf>
    <xf numFmtId="0" fontId="9" fillId="0" borderId="8" xfId="0" applyFont="1" applyBorder="1"/>
    <xf numFmtId="0" fontId="9" fillId="0" borderId="22" xfId="0" applyFont="1" applyBorder="1"/>
    <xf numFmtId="164" fontId="9" fillId="0" borderId="22" xfId="0" applyNumberFormat="1" applyFont="1" applyBorder="1"/>
    <xf numFmtId="164" fontId="9" fillId="3" borderId="10" xfId="0" applyNumberFormat="1" applyFont="1" applyFill="1" applyBorder="1"/>
    <xf numFmtId="45" fontId="9" fillId="3" borderId="10" xfId="0" applyNumberFormat="1" applyFont="1" applyFill="1" applyBorder="1"/>
    <xf numFmtId="0" fontId="9" fillId="0" borderId="26" xfId="0" applyFont="1" applyFill="1" applyBorder="1"/>
    <xf numFmtId="0" fontId="9" fillId="8" borderId="17" xfId="0" applyFont="1" applyFill="1" applyBorder="1"/>
    <xf numFmtId="0" fontId="9" fillId="0" borderId="18" xfId="0" applyFont="1" applyFill="1" applyBorder="1" applyAlignment="1">
      <alignment horizontal="right"/>
    </xf>
    <xf numFmtId="164" fontId="9" fillId="0" borderId="14" xfId="0" applyNumberFormat="1" applyFont="1" applyBorder="1"/>
    <xf numFmtId="45" fontId="16" fillId="9" borderId="12" xfId="0" applyNumberFormat="1" applyFont="1" applyFill="1" applyBorder="1"/>
    <xf numFmtId="45" fontId="9" fillId="9" borderId="12" xfId="0" applyNumberFormat="1" applyFont="1" applyFill="1" applyBorder="1"/>
    <xf numFmtId="0" fontId="9" fillId="0" borderId="14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21" fontId="16" fillId="9" borderId="12" xfId="0" applyNumberFormat="1" applyFont="1" applyFill="1" applyBorder="1"/>
    <xf numFmtId="45" fontId="9" fillId="9" borderId="10" xfId="0" applyNumberFormat="1" applyFont="1" applyFill="1" applyBorder="1"/>
    <xf numFmtId="0" fontId="9" fillId="0" borderId="22" xfId="0" applyFont="1" applyFill="1" applyBorder="1"/>
    <xf numFmtId="45" fontId="9" fillId="9" borderId="10" xfId="0" applyNumberFormat="1" applyFont="1" applyFill="1" applyBorder="1" applyAlignment="1">
      <alignment horizontal="right"/>
    </xf>
    <xf numFmtId="45" fontId="9" fillId="9" borderId="16" xfId="0" applyNumberFormat="1" applyFont="1" applyFill="1" applyBorder="1"/>
    <xf numFmtId="164" fontId="9" fillId="0" borderId="31" xfId="0" applyNumberFormat="1" applyFont="1" applyBorder="1"/>
    <xf numFmtId="21" fontId="16" fillId="9" borderId="16" xfId="0" applyNumberFormat="1" applyFont="1" applyFill="1" applyBorder="1"/>
    <xf numFmtId="0" fontId="9" fillId="2" borderId="17" xfId="0" applyFont="1" applyFill="1" applyBorder="1"/>
    <xf numFmtId="0" fontId="9" fillId="0" borderId="0" xfId="0" applyFont="1" applyBorder="1"/>
    <xf numFmtId="164" fontId="16" fillId="0" borderId="0" xfId="0" applyNumberFormat="1" applyFont="1" applyFill="1" applyBorder="1"/>
    <xf numFmtId="45" fontId="16" fillId="0" borderId="0" xfId="0" applyNumberFormat="1" applyFont="1" applyFill="1" applyBorder="1"/>
    <xf numFmtId="0" fontId="19" fillId="0" borderId="0" xfId="0" applyFont="1" applyBorder="1"/>
    <xf numFmtId="0" fontId="9" fillId="0" borderId="32" xfId="0" applyFont="1" applyBorder="1" applyAlignment="1"/>
    <xf numFmtId="0" fontId="0" fillId="0" borderId="2" xfId="0" applyBorder="1" applyAlignment="1"/>
    <xf numFmtId="0" fontId="9" fillId="0" borderId="3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177271</xdr:colOff>
      <xdr:row>1</xdr:row>
      <xdr:rowOff>131410</xdr:rowOff>
    </xdr:from>
    <xdr:to>
      <xdr:col>2</xdr:col>
      <xdr:colOff>1337063</xdr:colOff>
      <xdr:row>1</xdr:row>
      <xdr:rowOff>1292687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CFAA70-4E14-F311-8B5B-C51CC3F9A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271" y="298098"/>
          <a:ext cx="1885597" cy="1148577"/>
        </a:xfrm>
        <a:prstGeom prst="rect">
          <a:avLst/>
        </a:prstGeom>
      </xdr:spPr>
    </xdr:pic>
    <xdr:clientData/>
  </xdr:twoCellAnchor>
  <xdr:twoCellAnchor editAs="oneCell">
    <xdr:from>
      <xdr:col>2</xdr:col>
      <xdr:colOff>1459808</xdr:colOff>
      <xdr:row>1</xdr:row>
      <xdr:rowOff>49389</xdr:rowOff>
    </xdr:from>
    <xdr:to>
      <xdr:col>4</xdr:col>
      <xdr:colOff>726863</xdr:colOff>
      <xdr:row>1</xdr:row>
      <xdr:rowOff>1292483</xdr:rowOff>
    </xdr:to>
    <xdr:pic>
      <xdr:nvPicPr>
        <xdr:cNvPr id="3" name="Picture 2" descr="Scottish-Athletics-logo - AW">
          <a:extLst>
            <a:ext uri="{FF2B5EF4-FFF2-40B4-BE49-F238E27FC236}">
              <a16:creationId xmlns:a16="http://schemas.microsoft.com/office/drawing/2014/main" id="{CE719FC8-736F-FDFB-6068-01B689C7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475" y="49389"/>
          <a:ext cx="2075025" cy="123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174625</xdr:colOff>
      <xdr:row>1</xdr:row>
      <xdr:rowOff>224896</xdr:rowOff>
    </xdr:from>
    <xdr:to>
      <xdr:col>2</xdr:col>
      <xdr:colOff>1337169</xdr:colOff>
      <xdr:row>1</xdr:row>
      <xdr:rowOff>1373473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E982E1F-5934-49F6-8714-A85E9A9FF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391584"/>
          <a:ext cx="1890889" cy="1148577"/>
        </a:xfrm>
        <a:prstGeom prst="rect">
          <a:avLst/>
        </a:prstGeom>
      </xdr:spPr>
    </xdr:pic>
    <xdr:clientData/>
  </xdr:twoCellAnchor>
  <xdr:twoCellAnchor editAs="oneCell">
    <xdr:from>
      <xdr:col>2</xdr:col>
      <xdr:colOff>1470392</xdr:colOff>
      <xdr:row>1</xdr:row>
      <xdr:rowOff>119063</xdr:rowOff>
    </xdr:from>
    <xdr:to>
      <xdr:col>4</xdr:col>
      <xdr:colOff>612987</xdr:colOff>
      <xdr:row>1</xdr:row>
      <xdr:rowOff>1368507</xdr:rowOff>
    </xdr:to>
    <xdr:pic>
      <xdr:nvPicPr>
        <xdr:cNvPr id="9" name="Picture 8" descr="Scottish-Athletics-logo - AW">
          <a:extLst>
            <a:ext uri="{FF2B5EF4-FFF2-40B4-BE49-F238E27FC236}">
              <a16:creationId xmlns:a16="http://schemas.microsoft.com/office/drawing/2014/main" id="{FBE214D4-312A-4303-8ABC-B4E42A34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142" y="285751"/>
          <a:ext cx="2075025" cy="123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1</xdr:row>
      <xdr:rowOff>415396</xdr:rowOff>
    </xdr:from>
    <xdr:to>
      <xdr:col>2</xdr:col>
      <xdr:colOff>1292719</xdr:colOff>
      <xdr:row>1</xdr:row>
      <xdr:rowOff>1563973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0E1E50-14A3-4398-BAAE-408D7D766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313" y="582084"/>
          <a:ext cx="1890889" cy="1148577"/>
        </a:xfrm>
        <a:prstGeom prst="rect">
          <a:avLst/>
        </a:prstGeom>
      </xdr:spPr>
    </xdr:pic>
    <xdr:clientData/>
  </xdr:twoCellAnchor>
  <xdr:twoCellAnchor editAs="oneCell">
    <xdr:from>
      <xdr:col>2</xdr:col>
      <xdr:colOff>1383079</xdr:colOff>
      <xdr:row>1</xdr:row>
      <xdr:rowOff>309563</xdr:rowOff>
    </xdr:from>
    <xdr:to>
      <xdr:col>4</xdr:col>
      <xdr:colOff>651404</xdr:colOff>
      <xdr:row>1</xdr:row>
      <xdr:rowOff>1559007</xdr:rowOff>
    </xdr:to>
    <xdr:pic>
      <xdr:nvPicPr>
        <xdr:cNvPr id="5" name="Picture 4" descr="Scottish-Athletics-logo - AW">
          <a:extLst>
            <a:ext uri="{FF2B5EF4-FFF2-40B4-BE49-F238E27FC236}">
              <a16:creationId xmlns:a16="http://schemas.microsoft.com/office/drawing/2014/main" id="{5F39BA7F-C66F-497A-A781-B0BD1DA8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2" y="476251"/>
          <a:ext cx="2075025" cy="123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134937</xdr:colOff>
      <xdr:row>1</xdr:row>
      <xdr:rowOff>264583</xdr:rowOff>
    </xdr:from>
    <xdr:to>
      <xdr:col>2</xdr:col>
      <xdr:colOff>1298751</xdr:colOff>
      <xdr:row>1</xdr:row>
      <xdr:rowOff>1413160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5C5828-AE9B-462A-A362-A61E9E0B9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562" y="621771"/>
          <a:ext cx="1890889" cy="1148577"/>
        </a:xfrm>
        <a:prstGeom prst="rect">
          <a:avLst/>
        </a:prstGeom>
      </xdr:spPr>
    </xdr:pic>
    <xdr:clientData/>
  </xdr:twoCellAnchor>
  <xdr:twoCellAnchor editAs="oneCell">
    <xdr:from>
      <xdr:col>2</xdr:col>
      <xdr:colOff>1406891</xdr:colOff>
      <xdr:row>1</xdr:row>
      <xdr:rowOff>158750</xdr:rowOff>
    </xdr:from>
    <xdr:to>
      <xdr:col>5</xdr:col>
      <xdr:colOff>187853</xdr:colOff>
      <xdr:row>1</xdr:row>
      <xdr:rowOff>1406924</xdr:rowOff>
    </xdr:to>
    <xdr:pic>
      <xdr:nvPicPr>
        <xdr:cNvPr id="3" name="Picture 2" descr="Scottish-Athletics-logo - AW">
          <a:extLst>
            <a:ext uri="{FF2B5EF4-FFF2-40B4-BE49-F238E27FC236}">
              <a16:creationId xmlns:a16="http://schemas.microsoft.com/office/drawing/2014/main" id="{3338ACEA-8096-4AED-A2CE-DC3B4DA0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9891" y="515938"/>
          <a:ext cx="2075025" cy="123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B1:R32"/>
  <sheetViews>
    <sheetView tabSelected="1" zoomScale="80" zoomScaleNormal="80" workbookViewId="0">
      <selection activeCell="Q3" sqref="Q3"/>
    </sheetView>
  </sheetViews>
  <sheetFormatPr defaultColWidth="9.21875" defaultRowHeight="13.2" x14ac:dyDescent="0.25"/>
  <cols>
    <col min="1" max="1" width="3.6640625" style="20" customWidth="1"/>
    <col min="2" max="2" width="10.21875" style="20" customWidth="1"/>
    <col min="3" max="3" width="31" style="20" customWidth="1"/>
    <col min="4" max="4" width="9" style="20" customWidth="1"/>
    <col min="5" max="5" width="13.6640625" style="30" bestFit="1" customWidth="1"/>
    <col min="6" max="6" width="16.77734375" style="30" customWidth="1"/>
    <col min="7" max="7" width="27.21875" style="20" customWidth="1"/>
    <col min="8" max="8" width="9.77734375" style="20" customWidth="1"/>
    <col min="9" max="9" width="13" style="20" customWidth="1"/>
    <col min="10" max="10" width="14" style="20" customWidth="1"/>
    <col min="11" max="11" width="26.21875" style="20" customWidth="1"/>
    <col min="12" max="12" width="9" style="20" customWidth="1"/>
    <col min="13" max="13" width="13" style="30" customWidth="1"/>
    <col min="14" max="14" width="12.21875" style="20" customWidth="1"/>
    <col min="15" max="15" width="28.5546875" style="20" customWidth="1"/>
    <col min="16" max="16" width="9.77734375" style="20" customWidth="1"/>
    <col min="17" max="17" width="12.44140625" style="20" customWidth="1"/>
    <col min="18" max="18" width="12.5546875" style="20" customWidth="1"/>
    <col min="19" max="16384" width="9.21875" style="20"/>
  </cols>
  <sheetData>
    <row r="1" spans="2:18" ht="13.8" thickBot="1" x14ac:dyDescent="0.3"/>
    <row r="2" spans="2:18" ht="106.5" customHeight="1" thickBot="1" x14ac:dyDescent="0.3">
      <c r="B2" s="69" t="s">
        <v>10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18"/>
      <c r="Q2" s="18"/>
      <c r="R2" s="19"/>
    </row>
    <row r="3" spans="2:18" ht="20.100000000000001" customHeight="1" x14ac:dyDescent="0.25">
      <c r="B3" s="38" t="s">
        <v>0</v>
      </c>
      <c r="C3" s="65" t="s">
        <v>1</v>
      </c>
      <c r="D3" s="66"/>
      <c r="E3" s="66"/>
      <c r="F3" s="67"/>
      <c r="G3" s="68" t="s">
        <v>2</v>
      </c>
      <c r="H3" s="66"/>
      <c r="I3" s="66"/>
      <c r="J3" s="67"/>
      <c r="K3" s="65" t="s">
        <v>3</v>
      </c>
      <c r="L3" s="66"/>
      <c r="M3" s="66"/>
      <c r="N3" s="67"/>
      <c r="O3" s="38"/>
      <c r="P3" s="21"/>
      <c r="Q3" s="21"/>
      <c r="R3" s="21"/>
    </row>
    <row r="4" spans="2:18" ht="20.100000000000001" customHeight="1" thickBot="1" x14ac:dyDescent="0.3">
      <c r="B4" s="49"/>
      <c r="C4" s="50" t="s">
        <v>4</v>
      </c>
      <c r="D4" s="51" t="s">
        <v>5</v>
      </c>
      <c r="E4" s="52" t="s">
        <v>6</v>
      </c>
      <c r="F4" s="53" t="s">
        <v>7</v>
      </c>
      <c r="G4" s="50" t="s">
        <v>4</v>
      </c>
      <c r="H4" s="51" t="s">
        <v>5</v>
      </c>
      <c r="I4" s="51" t="s">
        <v>6</v>
      </c>
      <c r="J4" s="54" t="s">
        <v>7</v>
      </c>
      <c r="K4" s="50" t="s">
        <v>4</v>
      </c>
      <c r="L4" s="51" t="s">
        <v>5</v>
      </c>
      <c r="M4" s="52" t="s">
        <v>6</v>
      </c>
      <c r="N4" s="53" t="s">
        <v>7</v>
      </c>
      <c r="O4" s="49" t="s">
        <v>8</v>
      </c>
      <c r="P4" s="21"/>
      <c r="Q4" s="21"/>
      <c r="R4" s="21"/>
    </row>
    <row r="5" spans="2:18" ht="20.100000000000001" customHeight="1" x14ac:dyDescent="0.3">
      <c r="B5" s="100">
        <v>1</v>
      </c>
      <c r="C5" s="101" t="s">
        <v>14</v>
      </c>
      <c r="D5" s="102">
        <v>1</v>
      </c>
      <c r="E5" s="103">
        <v>7.1643518518518514E-3</v>
      </c>
      <c r="F5" s="104">
        <f t="shared" ref="F5:F15" si="0">SUM(E5)</f>
        <v>7.1643518518518514E-3</v>
      </c>
      <c r="G5" s="101" t="s">
        <v>15</v>
      </c>
      <c r="H5" s="102">
        <v>1</v>
      </c>
      <c r="I5" s="103">
        <f>SUM(J5-F5)</f>
        <v>6.1574074074074092E-3</v>
      </c>
      <c r="J5" s="105">
        <v>1.3321759259259261E-2</v>
      </c>
      <c r="K5" s="101" t="s">
        <v>16</v>
      </c>
      <c r="L5" s="106">
        <v>1</v>
      </c>
      <c r="M5" s="103">
        <f>SUM(N5-J5)</f>
        <v>6.4120370370370373E-3</v>
      </c>
      <c r="N5" s="105">
        <v>1.9733796296296298E-2</v>
      </c>
      <c r="O5" s="107" t="s">
        <v>226</v>
      </c>
      <c r="P5" s="21"/>
      <c r="Q5" s="21"/>
      <c r="R5" s="21"/>
    </row>
    <row r="6" spans="2:18" ht="19.8" customHeight="1" x14ac:dyDescent="0.35">
      <c r="B6" s="39">
        <v>3</v>
      </c>
      <c r="C6" s="33" t="s">
        <v>17</v>
      </c>
      <c r="D6" s="10">
        <v>2</v>
      </c>
      <c r="E6" s="32">
        <v>7.2222222222222228E-3</v>
      </c>
      <c r="F6" s="42">
        <f t="shared" si="0"/>
        <v>7.2222222222222228E-3</v>
      </c>
      <c r="G6" s="33" t="s">
        <v>18</v>
      </c>
      <c r="H6" s="10">
        <v>4</v>
      </c>
      <c r="I6" s="32">
        <f>SUM(J6-F6)</f>
        <v>8.1944444444444452E-3</v>
      </c>
      <c r="J6" s="44">
        <v>1.5416666666666667E-2</v>
      </c>
      <c r="K6" s="33" t="s">
        <v>19</v>
      </c>
      <c r="L6" s="12">
        <v>6</v>
      </c>
      <c r="M6" s="32">
        <f>SUM(N6-J6)</f>
        <v>7.9861111111111157E-3</v>
      </c>
      <c r="N6" s="44">
        <v>2.3402777777777783E-2</v>
      </c>
      <c r="O6" s="39" t="s">
        <v>20</v>
      </c>
      <c r="P6" s="21"/>
      <c r="Q6" s="21"/>
      <c r="R6" s="21"/>
    </row>
    <row r="7" spans="2:18" ht="20.100000000000001" customHeight="1" x14ac:dyDescent="0.35">
      <c r="B7" s="39">
        <v>2</v>
      </c>
      <c r="C7" s="33" t="s">
        <v>21</v>
      </c>
      <c r="D7" s="10">
        <v>3</v>
      </c>
      <c r="E7" s="32">
        <v>7.2337962962962963E-3</v>
      </c>
      <c r="F7" s="42">
        <f t="shared" si="0"/>
        <v>7.2337962962962963E-3</v>
      </c>
      <c r="G7" s="33" t="s">
        <v>22</v>
      </c>
      <c r="H7" s="10">
        <v>3</v>
      </c>
      <c r="I7" s="32">
        <f>SUM(J7-F7)</f>
        <v>7.0833333333333347E-3</v>
      </c>
      <c r="J7" s="44">
        <v>1.4317129629629631E-2</v>
      </c>
      <c r="K7" s="33" t="s">
        <v>23</v>
      </c>
      <c r="L7" s="31">
        <v>3</v>
      </c>
      <c r="M7" s="32">
        <f>SUM(N7-J7)</f>
        <v>7.1527777777777787E-3</v>
      </c>
      <c r="N7" s="44">
        <v>2.146990740740741E-2</v>
      </c>
      <c r="O7" s="83" t="s">
        <v>228</v>
      </c>
      <c r="P7" s="21"/>
      <c r="Q7" s="21"/>
      <c r="R7" s="21"/>
    </row>
    <row r="8" spans="2:18" ht="20.100000000000001" customHeight="1" x14ac:dyDescent="0.35">
      <c r="B8" s="39">
        <v>7</v>
      </c>
      <c r="C8" s="33" t="s">
        <v>24</v>
      </c>
      <c r="D8" s="10">
        <v>4</v>
      </c>
      <c r="E8" s="32">
        <v>7.5231481481481477E-3</v>
      </c>
      <c r="F8" s="42">
        <f t="shared" si="0"/>
        <v>7.5231481481481477E-3</v>
      </c>
      <c r="G8" s="33" t="s">
        <v>25</v>
      </c>
      <c r="H8" s="10">
        <v>5</v>
      </c>
      <c r="I8" s="32">
        <f t="shared" ref="I8:I15" si="1">SUM(J8-F8)</f>
        <v>8.3217592592592614E-3</v>
      </c>
      <c r="J8" s="44">
        <v>1.5844907407407408E-2</v>
      </c>
      <c r="K8" s="33" t="s">
        <v>26</v>
      </c>
      <c r="L8" s="12">
        <v>5</v>
      </c>
      <c r="M8" s="32">
        <f t="shared" ref="M8:M15" si="2">SUM(N8-J8)</f>
        <v>6.7361111111111094E-3</v>
      </c>
      <c r="N8" s="44">
        <v>2.2581018518518518E-2</v>
      </c>
      <c r="O8" s="41" t="s">
        <v>27</v>
      </c>
      <c r="P8" s="21"/>
      <c r="Q8" s="21"/>
      <c r="R8" s="21"/>
    </row>
    <row r="9" spans="2:18" ht="20.100000000000001" customHeight="1" x14ac:dyDescent="0.35">
      <c r="B9" s="39">
        <v>13</v>
      </c>
      <c r="C9" s="33" t="s">
        <v>28</v>
      </c>
      <c r="D9" s="10">
        <v>5</v>
      </c>
      <c r="E9" s="32">
        <v>7.6620370370370366E-3</v>
      </c>
      <c r="F9" s="42">
        <f t="shared" si="0"/>
        <v>7.6620370370370366E-3</v>
      </c>
      <c r="G9" s="33" t="s">
        <v>29</v>
      </c>
      <c r="H9" s="10">
        <v>2</v>
      </c>
      <c r="I9" s="32">
        <f t="shared" si="1"/>
        <v>6.4814814814814822E-3</v>
      </c>
      <c r="J9" s="44">
        <v>1.4143518518518519E-2</v>
      </c>
      <c r="K9" s="33" t="s">
        <v>30</v>
      </c>
      <c r="L9" s="12">
        <v>2</v>
      </c>
      <c r="M9" s="32">
        <f t="shared" si="2"/>
        <v>6.9907407407407401E-3</v>
      </c>
      <c r="N9" s="44">
        <v>2.1134259259259259E-2</v>
      </c>
      <c r="O9" s="82" t="s">
        <v>227</v>
      </c>
      <c r="P9" s="21"/>
      <c r="Q9" s="21"/>
      <c r="R9" s="21"/>
    </row>
    <row r="10" spans="2:18" ht="19.5" customHeight="1" x14ac:dyDescent="0.35">
      <c r="B10" s="39">
        <v>12</v>
      </c>
      <c r="C10" s="33" t="s">
        <v>32</v>
      </c>
      <c r="D10" s="10">
        <v>6</v>
      </c>
      <c r="E10" s="32">
        <v>8.2870370370370372E-3</v>
      </c>
      <c r="F10" s="42">
        <f t="shared" si="0"/>
        <v>8.2870370370370372E-3</v>
      </c>
      <c r="G10" s="33" t="s">
        <v>33</v>
      </c>
      <c r="H10" s="10">
        <v>7</v>
      </c>
      <c r="I10" s="32">
        <f t="shared" si="1"/>
        <v>8.0439814814814818E-3</v>
      </c>
      <c r="J10" s="44">
        <v>1.6331018518518519E-2</v>
      </c>
      <c r="K10" s="33" t="s">
        <v>34</v>
      </c>
      <c r="L10" s="12">
        <v>7</v>
      </c>
      <c r="M10" s="32">
        <f t="shared" si="2"/>
        <v>7.1759259259259259E-3</v>
      </c>
      <c r="N10" s="44">
        <v>2.3506944444444445E-2</v>
      </c>
      <c r="O10" s="39" t="s">
        <v>31</v>
      </c>
      <c r="P10" s="22"/>
      <c r="Q10" s="22"/>
      <c r="R10" s="23"/>
    </row>
    <row r="11" spans="2:18" ht="19.5" customHeight="1" x14ac:dyDescent="0.35">
      <c r="B11" s="39">
        <v>11</v>
      </c>
      <c r="C11" s="33" t="s">
        <v>35</v>
      </c>
      <c r="D11" s="10">
        <v>7</v>
      </c>
      <c r="E11" s="32">
        <v>8.4027777777777781E-3</v>
      </c>
      <c r="F11" s="42">
        <f t="shared" si="0"/>
        <v>8.4027777777777781E-3</v>
      </c>
      <c r="G11" s="33" t="s">
        <v>36</v>
      </c>
      <c r="H11" s="10">
        <v>9</v>
      </c>
      <c r="I11" s="32">
        <f t="shared" si="1"/>
        <v>9.2476851851851834E-3</v>
      </c>
      <c r="J11" s="44">
        <v>1.7650462962962962E-2</v>
      </c>
      <c r="K11" s="33" t="s">
        <v>37</v>
      </c>
      <c r="L11" s="12">
        <v>9</v>
      </c>
      <c r="M11" s="32">
        <f t="shared" si="2"/>
        <v>7.7430555555555586E-3</v>
      </c>
      <c r="N11" s="44">
        <v>2.539351851851852E-2</v>
      </c>
      <c r="O11" s="39" t="s">
        <v>31</v>
      </c>
      <c r="P11" s="22"/>
      <c r="Q11" s="22"/>
      <c r="R11" s="23"/>
    </row>
    <row r="12" spans="2:18" ht="18" x14ac:dyDescent="0.35">
      <c r="B12" s="39">
        <v>9</v>
      </c>
      <c r="C12" s="33" t="s">
        <v>38</v>
      </c>
      <c r="D12" s="10">
        <v>8</v>
      </c>
      <c r="E12" s="32">
        <v>8.6458333333333335E-3</v>
      </c>
      <c r="F12" s="42">
        <f t="shared" si="0"/>
        <v>8.6458333333333335E-3</v>
      </c>
      <c r="G12" s="33" t="s">
        <v>39</v>
      </c>
      <c r="H12" s="10">
        <v>8</v>
      </c>
      <c r="I12" s="32">
        <f t="shared" si="1"/>
        <v>7.7199074074074062E-3</v>
      </c>
      <c r="J12" s="44">
        <v>1.636574074074074E-2</v>
      </c>
      <c r="K12" s="33" t="s">
        <v>40</v>
      </c>
      <c r="L12" s="12">
        <v>8</v>
      </c>
      <c r="M12" s="32">
        <f t="shared" si="2"/>
        <v>7.4768518518518561E-3</v>
      </c>
      <c r="N12" s="44">
        <v>2.3842592592592596E-2</v>
      </c>
      <c r="O12" s="39" t="s">
        <v>41</v>
      </c>
      <c r="P12" s="22"/>
      <c r="Q12" s="22"/>
      <c r="R12" s="23"/>
    </row>
    <row r="13" spans="2:18" ht="18" x14ac:dyDescent="0.35">
      <c r="B13" s="39">
        <v>10</v>
      </c>
      <c r="C13" s="33" t="s">
        <v>42</v>
      </c>
      <c r="D13" s="10">
        <v>9</v>
      </c>
      <c r="E13" s="32">
        <v>8.7615740740740744E-3</v>
      </c>
      <c r="F13" s="42">
        <f t="shared" si="0"/>
        <v>8.7615740740740744E-3</v>
      </c>
      <c r="G13" s="33" t="s">
        <v>43</v>
      </c>
      <c r="H13" s="10">
        <v>11</v>
      </c>
      <c r="I13" s="32">
        <f t="shared" si="1"/>
        <v>9.4907407407407406E-3</v>
      </c>
      <c r="J13" s="44">
        <v>1.8252314814814815E-2</v>
      </c>
      <c r="K13" s="33" t="s">
        <v>44</v>
      </c>
      <c r="L13" s="31">
        <v>10</v>
      </c>
      <c r="M13" s="32">
        <f t="shared" si="2"/>
        <v>8.1944444444444486E-3</v>
      </c>
      <c r="N13" s="44">
        <v>2.6446759259259264E-2</v>
      </c>
      <c r="O13" s="41" t="s">
        <v>41</v>
      </c>
      <c r="P13" s="22"/>
      <c r="Q13" s="22"/>
      <c r="R13" s="23"/>
    </row>
    <row r="14" spans="2:18" ht="18" x14ac:dyDescent="0.35">
      <c r="B14" s="39">
        <v>8</v>
      </c>
      <c r="C14" s="33" t="s">
        <v>45</v>
      </c>
      <c r="D14" s="10">
        <v>10</v>
      </c>
      <c r="E14" s="32">
        <v>8.8425925925925911E-3</v>
      </c>
      <c r="F14" s="42">
        <f t="shared" si="0"/>
        <v>8.8425925925925911E-3</v>
      </c>
      <c r="G14" s="33" t="s">
        <v>46</v>
      </c>
      <c r="H14" s="10">
        <v>6</v>
      </c>
      <c r="I14" s="32">
        <f t="shared" si="1"/>
        <v>7.1064814814814827E-3</v>
      </c>
      <c r="J14" s="44">
        <v>1.5949074074074074E-2</v>
      </c>
      <c r="K14" s="33" t="s">
        <v>47</v>
      </c>
      <c r="L14" s="12">
        <v>4</v>
      </c>
      <c r="M14" s="32">
        <f t="shared" si="2"/>
        <v>6.2500000000000021E-3</v>
      </c>
      <c r="N14" s="44">
        <v>2.2199074074074076E-2</v>
      </c>
      <c r="O14" s="41" t="s">
        <v>41</v>
      </c>
      <c r="P14" s="22"/>
      <c r="Q14" s="22"/>
      <c r="R14" s="23"/>
    </row>
    <row r="15" spans="2:18" ht="18.600000000000001" thickBot="1" x14ac:dyDescent="0.4">
      <c r="B15" s="40">
        <v>6</v>
      </c>
      <c r="C15" s="34" t="s">
        <v>48</v>
      </c>
      <c r="D15" s="35">
        <v>11</v>
      </c>
      <c r="E15" s="36">
        <v>8.8657407407407417E-3</v>
      </c>
      <c r="F15" s="43">
        <f t="shared" si="0"/>
        <v>8.8657407407407417E-3</v>
      </c>
      <c r="G15" s="34" t="s">
        <v>49</v>
      </c>
      <c r="H15" s="35">
        <v>10</v>
      </c>
      <c r="I15" s="36">
        <f t="shared" si="1"/>
        <v>8.9814814814814809E-3</v>
      </c>
      <c r="J15" s="45">
        <v>1.7847222222222223E-2</v>
      </c>
      <c r="K15" s="34" t="s">
        <v>50</v>
      </c>
      <c r="L15" s="37">
        <v>11</v>
      </c>
      <c r="M15" s="36">
        <f t="shared" si="2"/>
        <v>8.9699074074074091E-3</v>
      </c>
      <c r="N15" s="45">
        <v>2.6817129629629632E-2</v>
      </c>
      <c r="O15" s="40" t="s">
        <v>51</v>
      </c>
      <c r="P15" s="22"/>
      <c r="Q15" s="22"/>
      <c r="R15" s="23"/>
    </row>
    <row r="16" spans="2:18" ht="18" x14ac:dyDescent="0.35">
      <c r="B16" s="122"/>
      <c r="C16" s="99"/>
      <c r="D16" s="99"/>
      <c r="E16" s="123"/>
      <c r="F16" s="123"/>
      <c r="G16" s="99"/>
      <c r="H16" s="99"/>
      <c r="I16" s="123"/>
      <c r="J16" s="124"/>
      <c r="K16" s="99"/>
      <c r="L16" s="99"/>
      <c r="M16" s="123"/>
      <c r="N16" s="124"/>
      <c r="O16" s="99"/>
      <c r="P16" s="22"/>
      <c r="Q16" s="22"/>
      <c r="R16" s="23"/>
    </row>
    <row r="17" spans="2:18" ht="17.399999999999999" x14ac:dyDescent="0.3">
      <c r="B17" s="22"/>
      <c r="C17" s="22"/>
      <c r="D17" s="22"/>
      <c r="E17" s="25"/>
      <c r="F17" s="25"/>
      <c r="G17" s="22"/>
      <c r="H17" s="22"/>
      <c r="I17" s="22"/>
      <c r="J17" s="22"/>
      <c r="K17" s="125" t="s">
        <v>231</v>
      </c>
      <c r="L17" s="22"/>
      <c r="M17" s="25"/>
      <c r="N17" s="22"/>
      <c r="O17" s="22"/>
      <c r="P17" s="22"/>
      <c r="Q17" s="22"/>
      <c r="R17" s="23"/>
    </row>
    <row r="18" spans="2:18" ht="18" x14ac:dyDescent="0.35">
      <c r="B18" s="22"/>
      <c r="C18" s="33" t="s">
        <v>221</v>
      </c>
      <c r="D18" s="10" t="s">
        <v>138</v>
      </c>
      <c r="E18" s="32">
        <v>7.037037037037037E-3</v>
      </c>
      <c r="F18" s="25"/>
      <c r="G18" s="22"/>
      <c r="H18" s="22"/>
      <c r="I18" s="22"/>
      <c r="J18" s="22"/>
      <c r="K18" s="10" t="s">
        <v>15</v>
      </c>
      <c r="L18" s="46">
        <v>1</v>
      </c>
      <c r="M18" s="89">
        <f>SUM(I5)</f>
        <v>6.1574074074074092E-3</v>
      </c>
      <c r="N18" s="22"/>
      <c r="O18" s="22"/>
      <c r="P18" s="22"/>
      <c r="Q18" s="22"/>
      <c r="R18" s="23"/>
    </row>
    <row r="19" spans="2:18" ht="17.399999999999999" x14ac:dyDescent="0.3">
      <c r="B19" s="22"/>
      <c r="C19" s="22"/>
      <c r="D19" s="22"/>
      <c r="E19" s="26"/>
      <c r="F19" s="25"/>
      <c r="G19" s="22"/>
      <c r="H19" s="22"/>
      <c r="I19" s="22"/>
      <c r="J19" s="22"/>
      <c r="K19" s="10" t="s">
        <v>47</v>
      </c>
      <c r="L19" s="46">
        <v>2</v>
      </c>
      <c r="M19" s="89">
        <f>SUM(M14)</f>
        <v>6.2500000000000021E-3</v>
      </c>
      <c r="N19" s="22"/>
      <c r="O19" s="22"/>
      <c r="P19" s="22"/>
      <c r="Q19" s="22"/>
      <c r="R19" s="23"/>
    </row>
    <row r="20" spans="2:18" ht="17.399999999999999" x14ac:dyDescent="0.3">
      <c r="B20" s="22"/>
      <c r="C20" s="22"/>
      <c r="D20" s="22"/>
      <c r="E20" s="25"/>
      <c r="F20" s="25"/>
      <c r="G20" s="22"/>
      <c r="H20" s="22"/>
      <c r="I20" s="22"/>
      <c r="J20" s="2"/>
      <c r="K20" s="10" t="s">
        <v>16</v>
      </c>
      <c r="L20" s="46">
        <v>3</v>
      </c>
      <c r="M20" s="89">
        <f>SUM(M5)</f>
        <v>6.4120370370370373E-3</v>
      </c>
      <c r="N20" s="22"/>
      <c r="O20" s="22"/>
      <c r="P20" s="22"/>
      <c r="Q20" s="22"/>
      <c r="R20" s="23"/>
    </row>
    <row r="21" spans="2:18" x14ac:dyDescent="0.25">
      <c r="B21" s="22"/>
      <c r="C21" s="22"/>
      <c r="D21" s="22"/>
      <c r="E21" s="25"/>
      <c r="F21" s="25"/>
      <c r="G21" s="22"/>
      <c r="H21" s="22"/>
      <c r="I21" s="22"/>
      <c r="J21" s="22"/>
      <c r="K21" s="22"/>
      <c r="L21" s="22"/>
      <c r="M21" s="25"/>
      <c r="N21" s="22"/>
      <c r="O21" s="22"/>
      <c r="P21" s="22"/>
      <c r="Q21" s="22"/>
      <c r="R21" s="23"/>
    </row>
    <row r="22" spans="2:18" x14ac:dyDescent="0.25">
      <c r="B22" s="22"/>
      <c r="C22" s="22"/>
      <c r="D22" s="22"/>
      <c r="E22" s="25"/>
      <c r="F22" s="25"/>
      <c r="G22" s="22"/>
      <c r="H22" s="22"/>
      <c r="I22" s="22"/>
      <c r="J22" s="22"/>
      <c r="K22" s="22"/>
      <c r="L22" s="22"/>
      <c r="M22" s="25"/>
      <c r="N22" s="22"/>
      <c r="O22" s="22"/>
      <c r="P22" s="22"/>
      <c r="Q22" s="22"/>
      <c r="R22" s="23"/>
    </row>
    <row r="23" spans="2:18" x14ac:dyDescent="0.25">
      <c r="B23" s="22"/>
      <c r="C23" s="22"/>
      <c r="D23" s="22"/>
      <c r="E23" s="25"/>
      <c r="F23" s="25"/>
      <c r="G23" s="22"/>
      <c r="H23" s="22"/>
      <c r="I23" s="22"/>
      <c r="J23" s="22"/>
      <c r="K23" s="22"/>
      <c r="L23" s="22"/>
      <c r="M23" s="25"/>
      <c r="N23" s="22"/>
      <c r="O23" s="22"/>
      <c r="P23" s="22"/>
      <c r="Q23" s="22"/>
      <c r="R23" s="23"/>
    </row>
    <row r="24" spans="2:18" x14ac:dyDescent="0.25">
      <c r="B24" s="22"/>
      <c r="C24" s="22"/>
      <c r="D24" s="22"/>
      <c r="E24" s="26"/>
      <c r="F24" s="25"/>
      <c r="G24" s="22"/>
      <c r="H24" s="22"/>
      <c r="I24" s="22"/>
      <c r="J24" s="22"/>
      <c r="K24" s="22"/>
      <c r="L24" s="22"/>
      <c r="M24" s="25"/>
      <c r="N24" s="22"/>
      <c r="O24" s="22"/>
      <c r="P24" s="22"/>
      <c r="Q24" s="22"/>
      <c r="R24" s="23"/>
    </row>
    <row r="25" spans="2:18" x14ac:dyDescent="0.25">
      <c r="B25" s="22"/>
      <c r="C25" s="22"/>
      <c r="D25" s="22"/>
      <c r="E25" s="25"/>
      <c r="F25" s="25"/>
      <c r="G25" s="22"/>
      <c r="H25" s="22"/>
      <c r="I25" s="22"/>
      <c r="J25" s="22"/>
      <c r="K25" s="22"/>
      <c r="L25" s="22"/>
      <c r="M25" s="25"/>
      <c r="N25" s="24"/>
      <c r="O25" s="22"/>
      <c r="P25" s="22"/>
      <c r="Q25" s="22"/>
      <c r="R25" s="22"/>
    </row>
    <row r="26" spans="2:18" x14ac:dyDescent="0.25">
      <c r="B26" s="22"/>
      <c r="C26" s="22"/>
      <c r="D26" s="22"/>
      <c r="E26" s="25"/>
      <c r="F26" s="25"/>
      <c r="G26" s="22"/>
      <c r="H26" s="22"/>
      <c r="I26" s="22"/>
      <c r="J26" s="22"/>
      <c r="K26" s="22"/>
      <c r="L26" s="22"/>
      <c r="M26" s="25"/>
      <c r="N26" s="22"/>
      <c r="O26" s="22"/>
      <c r="P26" s="22"/>
      <c r="Q26" s="22"/>
      <c r="R26" s="22"/>
    </row>
    <row r="27" spans="2:18" x14ac:dyDescent="0.25">
      <c r="B27" s="22"/>
      <c r="C27" s="22"/>
      <c r="D27" s="22"/>
      <c r="E27" s="25"/>
      <c r="F27" s="25"/>
      <c r="G27" s="22"/>
      <c r="H27" s="22"/>
      <c r="I27" s="22"/>
      <c r="J27" s="22"/>
      <c r="K27" s="22"/>
      <c r="L27" s="22"/>
      <c r="M27" s="25"/>
      <c r="N27" s="24"/>
      <c r="O27" s="22"/>
      <c r="P27" s="22"/>
      <c r="Q27" s="22"/>
      <c r="R27" s="22"/>
    </row>
    <row r="28" spans="2:18" x14ac:dyDescent="0.25">
      <c r="B28" s="22"/>
      <c r="C28" s="22"/>
      <c r="D28" s="22"/>
      <c r="E28" s="25"/>
      <c r="F28" s="25"/>
      <c r="G28" s="22"/>
      <c r="H28" s="22"/>
      <c r="I28" s="22"/>
      <c r="J28" s="22"/>
      <c r="K28" s="22"/>
      <c r="L28" s="22"/>
      <c r="M28" s="25"/>
      <c r="N28" s="22"/>
      <c r="O28" s="22"/>
      <c r="P28" s="22"/>
      <c r="Q28" s="22"/>
      <c r="R28" s="23"/>
    </row>
    <row r="29" spans="2:18" x14ac:dyDescent="0.25">
      <c r="B29" s="23"/>
      <c r="C29" s="23"/>
      <c r="D29" s="23"/>
      <c r="E29" s="27"/>
      <c r="F29" s="27"/>
      <c r="G29" s="23"/>
      <c r="H29" s="23"/>
      <c r="I29" s="23"/>
      <c r="J29" s="23"/>
      <c r="K29" s="23"/>
      <c r="L29" s="23"/>
      <c r="M29" s="27"/>
      <c r="N29" s="23"/>
      <c r="O29" s="23"/>
      <c r="P29" s="23"/>
      <c r="Q29" s="23"/>
      <c r="R29" s="23"/>
    </row>
    <row r="30" spans="2:18" x14ac:dyDescent="0.25">
      <c r="B30" s="24"/>
      <c r="C30" s="24"/>
      <c r="D30" s="23"/>
      <c r="E30" s="27"/>
      <c r="F30" s="27"/>
      <c r="G30" s="24"/>
      <c r="H30" s="23"/>
      <c r="I30" s="23"/>
      <c r="J30" s="23"/>
      <c r="K30" s="24"/>
      <c r="L30" s="23"/>
      <c r="M30" s="27"/>
      <c r="N30" s="23"/>
      <c r="O30" s="24"/>
      <c r="P30" s="23"/>
      <c r="Q30" s="23"/>
      <c r="R30" s="23"/>
    </row>
    <row r="31" spans="2:18" x14ac:dyDescent="0.25">
      <c r="D31" s="28"/>
      <c r="E31" s="29"/>
      <c r="F31" s="29"/>
      <c r="H31" s="28"/>
      <c r="I31" s="28"/>
      <c r="J31" s="28"/>
      <c r="L31" s="28"/>
      <c r="M31" s="29"/>
      <c r="N31" s="28"/>
      <c r="P31" s="28"/>
      <c r="Q31" s="28"/>
      <c r="R31" s="28"/>
    </row>
    <row r="32" spans="2:18" x14ac:dyDescent="0.25">
      <c r="D32" s="28"/>
      <c r="E32" s="29"/>
      <c r="F32" s="29"/>
      <c r="H32" s="28"/>
      <c r="I32" s="28"/>
      <c r="J32" s="28"/>
      <c r="L32" s="28"/>
      <c r="M32" s="29"/>
      <c r="N32" s="28"/>
      <c r="P32" s="28"/>
      <c r="Q32" s="28"/>
      <c r="R32" s="28"/>
    </row>
  </sheetData>
  <mergeCells count="4">
    <mergeCell ref="C3:F3"/>
    <mergeCell ref="G3:J3"/>
    <mergeCell ref="K3:N3"/>
    <mergeCell ref="B2:O2"/>
  </mergeCells>
  <phoneticPr fontId="1" type="noConversion"/>
  <pageMargins left="0.75" right="0.75" top="1" bottom="1" header="0.5" footer="0.5"/>
  <pageSetup paperSize="9" scale="5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R21"/>
  <sheetViews>
    <sheetView zoomScale="80" zoomScaleNormal="80" workbookViewId="0">
      <selection activeCell="K16" sqref="K16"/>
    </sheetView>
  </sheetViews>
  <sheetFormatPr defaultColWidth="9.21875" defaultRowHeight="13.2" x14ac:dyDescent="0.25"/>
  <cols>
    <col min="1" max="1" width="4.77734375" style="9" customWidth="1"/>
    <col min="2" max="2" width="10.21875" style="9" customWidth="1"/>
    <col min="3" max="3" width="32.77734375" style="9" customWidth="1"/>
    <col min="4" max="4" width="9" style="9" customWidth="1"/>
    <col min="5" max="5" width="13.21875" style="17" bestFit="1" customWidth="1"/>
    <col min="6" max="6" width="13.77734375" style="17" customWidth="1"/>
    <col min="7" max="7" width="32.5546875" style="9" customWidth="1"/>
    <col min="8" max="8" width="9.77734375" style="9" customWidth="1"/>
    <col min="9" max="9" width="13" style="9" customWidth="1"/>
    <col min="10" max="10" width="12.77734375" style="9" customWidth="1"/>
    <col min="11" max="11" width="32.21875" style="9" customWidth="1"/>
    <col min="12" max="12" width="13.44140625" style="9" customWidth="1"/>
    <col min="13" max="13" width="16.5546875" style="17" customWidth="1"/>
    <col min="14" max="14" width="12.21875" style="17" customWidth="1"/>
    <col min="15" max="15" width="27.5546875" style="9" customWidth="1"/>
    <col min="16" max="16" width="9.77734375" style="9" customWidth="1"/>
    <col min="17" max="17" width="12.44140625" style="9" customWidth="1"/>
    <col min="18" max="18" width="12.5546875" style="9" customWidth="1"/>
    <col min="19" max="16384" width="9.21875" style="9"/>
  </cols>
  <sheetData>
    <row r="1" spans="2:18" ht="13.8" thickBot="1" x14ac:dyDescent="0.3">
      <c r="B1" s="13"/>
      <c r="C1" s="13"/>
      <c r="D1" s="13"/>
      <c r="E1" s="14"/>
      <c r="F1" s="14"/>
      <c r="G1" s="13"/>
      <c r="H1" s="13"/>
      <c r="I1" s="13"/>
      <c r="J1" s="13"/>
      <c r="K1" s="13"/>
      <c r="L1" s="13"/>
      <c r="M1" s="14"/>
      <c r="N1" s="14"/>
      <c r="O1" s="13"/>
      <c r="P1" s="13"/>
      <c r="Q1" s="13"/>
      <c r="R1" s="15"/>
    </row>
    <row r="2" spans="2:18" ht="124.05" customHeight="1" thickBot="1" x14ac:dyDescent="0.3">
      <c r="B2" s="69" t="s">
        <v>11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15"/>
      <c r="Q2" s="15"/>
      <c r="R2" s="15"/>
    </row>
    <row r="3" spans="2:18" ht="13.8" x14ac:dyDescent="0.25">
      <c r="B3" s="38" t="s">
        <v>0</v>
      </c>
      <c r="C3" s="65" t="s">
        <v>1</v>
      </c>
      <c r="D3" s="66"/>
      <c r="E3" s="66"/>
      <c r="F3" s="67"/>
      <c r="G3" s="68" t="s">
        <v>2</v>
      </c>
      <c r="H3" s="66"/>
      <c r="I3" s="66"/>
      <c r="J3" s="67"/>
      <c r="K3" s="65" t="s">
        <v>3</v>
      </c>
      <c r="L3" s="66"/>
      <c r="M3" s="66"/>
      <c r="N3" s="67"/>
      <c r="O3" s="38"/>
      <c r="P3" s="15"/>
      <c r="Q3" s="15"/>
      <c r="R3" s="15"/>
    </row>
    <row r="4" spans="2:18" ht="14.4" thickBot="1" x14ac:dyDescent="0.3">
      <c r="B4" s="49"/>
      <c r="C4" s="50" t="s">
        <v>4</v>
      </c>
      <c r="D4" s="51" t="s">
        <v>5</v>
      </c>
      <c r="E4" s="52" t="s">
        <v>6</v>
      </c>
      <c r="F4" s="53" t="s">
        <v>7</v>
      </c>
      <c r="G4" s="50" t="s">
        <v>4</v>
      </c>
      <c r="H4" s="51" t="s">
        <v>5</v>
      </c>
      <c r="I4" s="51" t="s">
        <v>6</v>
      </c>
      <c r="J4" s="54" t="s">
        <v>7</v>
      </c>
      <c r="K4" s="50" t="s">
        <v>4</v>
      </c>
      <c r="L4" s="51" t="s">
        <v>5</v>
      </c>
      <c r="M4" s="52" t="s">
        <v>6</v>
      </c>
      <c r="N4" s="53" t="s">
        <v>7</v>
      </c>
      <c r="O4" s="49" t="s">
        <v>8</v>
      </c>
      <c r="P4" s="16"/>
      <c r="Q4" s="16"/>
      <c r="R4" s="16"/>
    </row>
    <row r="5" spans="2:18" ht="17.399999999999999" x14ac:dyDescent="0.3">
      <c r="B5" s="100">
        <v>19</v>
      </c>
      <c r="C5" s="101" t="s">
        <v>52</v>
      </c>
      <c r="D5" s="102">
        <v>1</v>
      </c>
      <c r="E5" s="103">
        <v>6.7708333333333336E-3</v>
      </c>
      <c r="F5" s="104">
        <f t="shared" ref="F5:F14" si="0">SUM(E5)</f>
        <v>6.7708333333333336E-3</v>
      </c>
      <c r="G5" s="101" t="s">
        <v>53</v>
      </c>
      <c r="H5" s="102">
        <v>1</v>
      </c>
      <c r="I5" s="103">
        <f>SUM(J5-F5)</f>
        <v>5.4398148148148123E-3</v>
      </c>
      <c r="J5" s="105">
        <v>1.2210648148148146E-2</v>
      </c>
      <c r="K5" s="101" t="s">
        <v>54</v>
      </c>
      <c r="L5" s="106">
        <v>1</v>
      </c>
      <c r="M5" s="103">
        <f>SUM(N5-J5)</f>
        <v>6.2037037037037061E-3</v>
      </c>
      <c r="N5" s="105">
        <v>1.8414351851851852E-2</v>
      </c>
      <c r="O5" s="107" t="s">
        <v>229</v>
      </c>
      <c r="P5" s="16"/>
      <c r="Q5" s="16"/>
      <c r="R5" s="16"/>
    </row>
    <row r="6" spans="2:18" ht="18" x14ac:dyDescent="0.35">
      <c r="B6" s="39">
        <v>23</v>
      </c>
      <c r="C6" s="33" t="s">
        <v>55</v>
      </c>
      <c r="D6" s="10">
        <v>2</v>
      </c>
      <c r="E6" s="32">
        <v>6.8634259259259256E-3</v>
      </c>
      <c r="F6" s="42">
        <f t="shared" si="0"/>
        <v>6.8634259259259256E-3</v>
      </c>
      <c r="G6" s="33" t="s">
        <v>56</v>
      </c>
      <c r="H6" s="10">
        <v>4</v>
      </c>
      <c r="I6" s="32">
        <f>SUM(J6-F6)</f>
        <v>6.458333333333335E-3</v>
      </c>
      <c r="J6" s="44">
        <v>1.3321759259259261E-2</v>
      </c>
      <c r="K6" s="33" t="s">
        <v>57</v>
      </c>
      <c r="L6" s="12">
        <v>5</v>
      </c>
      <c r="M6" s="32">
        <f>SUM(N6-J6)</f>
        <v>6.2152777777777762E-3</v>
      </c>
      <c r="N6" s="44">
        <v>1.9537037037037037E-2</v>
      </c>
      <c r="O6" s="41" t="s">
        <v>31</v>
      </c>
    </row>
    <row r="7" spans="2:18" ht="18" x14ac:dyDescent="0.35">
      <c r="B7" s="39">
        <v>22</v>
      </c>
      <c r="C7" s="33" t="s">
        <v>58</v>
      </c>
      <c r="D7" s="10">
        <v>3</v>
      </c>
      <c r="E7" s="32">
        <v>6.9328703703703696E-3</v>
      </c>
      <c r="F7" s="42">
        <f t="shared" si="0"/>
        <v>6.9328703703703696E-3</v>
      </c>
      <c r="G7" s="33" t="s">
        <v>59</v>
      </c>
      <c r="H7" s="10">
        <v>5</v>
      </c>
      <c r="I7" s="32">
        <f>SUM(J7-F7)</f>
        <v>6.9212962962962961E-3</v>
      </c>
      <c r="J7" s="44">
        <v>1.3854166666666666E-2</v>
      </c>
      <c r="K7" s="33" t="s">
        <v>60</v>
      </c>
      <c r="L7" s="31">
        <v>6</v>
      </c>
      <c r="M7" s="32">
        <f t="shared" ref="M7:M14" si="1">SUM(N7-J7)</f>
        <v>6.2615740740740739E-3</v>
      </c>
      <c r="N7" s="44">
        <v>2.011574074074074E-2</v>
      </c>
      <c r="O7" s="41" t="s">
        <v>41</v>
      </c>
    </row>
    <row r="8" spans="2:18" ht="18" x14ac:dyDescent="0.35">
      <c r="B8" s="39">
        <v>15</v>
      </c>
      <c r="C8" s="33" t="s">
        <v>61</v>
      </c>
      <c r="D8" s="10">
        <v>4</v>
      </c>
      <c r="E8" s="32">
        <v>7.037037037037037E-3</v>
      </c>
      <c r="F8" s="42">
        <f t="shared" si="0"/>
        <v>7.037037037037037E-3</v>
      </c>
      <c r="G8" s="33" t="s">
        <v>62</v>
      </c>
      <c r="H8" s="10">
        <v>6</v>
      </c>
      <c r="I8" s="32">
        <f t="shared" ref="I8:I14" si="2">SUM(J8-F8)</f>
        <v>6.4120370370370364E-3</v>
      </c>
      <c r="J8" s="44">
        <v>1.3449074074074073E-2</v>
      </c>
      <c r="K8" s="33" t="s">
        <v>224</v>
      </c>
      <c r="L8" s="12">
        <v>3</v>
      </c>
      <c r="M8" s="32">
        <f t="shared" si="1"/>
        <v>5.7870370370370367E-3</v>
      </c>
      <c r="N8" s="44">
        <v>1.923611111111111E-2</v>
      </c>
      <c r="O8" s="86" t="s">
        <v>228</v>
      </c>
    </row>
    <row r="9" spans="2:18" ht="18" x14ac:dyDescent="0.35">
      <c r="B9" s="39">
        <v>20</v>
      </c>
      <c r="C9" s="33" t="s">
        <v>64</v>
      </c>
      <c r="D9" s="10">
        <v>5</v>
      </c>
      <c r="E9" s="32">
        <v>7.083333333333333E-3</v>
      </c>
      <c r="F9" s="42">
        <f t="shared" si="0"/>
        <v>7.083333333333333E-3</v>
      </c>
      <c r="G9" s="33" t="s">
        <v>65</v>
      </c>
      <c r="H9" s="10">
        <v>2</v>
      </c>
      <c r="I9" s="32">
        <f t="shared" si="2"/>
        <v>5.7870370370370393E-3</v>
      </c>
      <c r="J9" s="44">
        <v>1.2870370370370372E-2</v>
      </c>
      <c r="K9" s="33" t="s">
        <v>66</v>
      </c>
      <c r="L9" s="12">
        <v>2</v>
      </c>
      <c r="M9" s="32">
        <f t="shared" si="1"/>
        <v>5.8680555555555534E-3</v>
      </c>
      <c r="N9" s="44">
        <v>1.8738425925925926E-2</v>
      </c>
      <c r="O9" s="85" t="s">
        <v>230</v>
      </c>
    </row>
    <row r="10" spans="2:18" ht="18" x14ac:dyDescent="0.35">
      <c r="B10" s="39">
        <v>17</v>
      </c>
      <c r="C10" s="33" t="s">
        <v>67</v>
      </c>
      <c r="D10" s="10">
        <v>6</v>
      </c>
      <c r="E10" s="32">
        <v>7.1527777777777787E-3</v>
      </c>
      <c r="F10" s="42">
        <f t="shared" si="0"/>
        <v>7.1527777777777787E-3</v>
      </c>
      <c r="G10" s="33" t="s">
        <v>68</v>
      </c>
      <c r="H10" s="10">
        <v>8</v>
      </c>
      <c r="I10" s="32">
        <f t="shared" si="2"/>
        <v>7.199074074074073E-3</v>
      </c>
      <c r="J10" s="44">
        <v>1.4351851851851852E-2</v>
      </c>
      <c r="K10" s="33" t="s">
        <v>69</v>
      </c>
      <c r="L10" s="12">
        <v>9</v>
      </c>
      <c r="M10" s="32">
        <f t="shared" si="1"/>
        <v>7.106481481481481E-3</v>
      </c>
      <c r="N10" s="44">
        <v>2.1458333333333333E-2</v>
      </c>
      <c r="O10" s="41" t="s">
        <v>70</v>
      </c>
    </row>
    <row r="11" spans="2:18" ht="18" x14ac:dyDescent="0.35">
      <c r="B11" s="39">
        <v>21</v>
      </c>
      <c r="C11" s="33" t="s">
        <v>74</v>
      </c>
      <c r="D11" s="10">
        <v>7</v>
      </c>
      <c r="E11" s="32">
        <v>7.2222222222222228E-3</v>
      </c>
      <c r="F11" s="42">
        <f t="shared" si="0"/>
        <v>7.2222222222222228E-3</v>
      </c>
      <c r="G11" s="33" t="s">
        <v>71</v>
      </c>
      <c r="H11" s="10">
        <v>3</v>
      </c>
      <c r="I11" s="32">
        <f t="shared" si="2"/>
        <v>6.0416666666666665E-3</v>
      </c>
      <c r="J11" s="44">
        <v>1.3263888888888889E-2</v>
      </c>
      <c r="K11" s="33" t="s">
        <v>72</v>
      </c>
      <c r="L11" s="12">
        <v>4</v>
      </c>
      <c r="M11" s="32">
        <f t="shared" si="1"/>
        <v>6.006944444444445E-3</v>
      </c>
      <c r="N11" s="44">
        <v>1.9270833333333334E-2</v>
      </c>
      <c r="O11" s="41" t="s">
        <v>41</v>
      </c>
    </row>
    <row r="12" spans="2:18" ht="18" x14ac:dyDescent="0.35">
      <c r="B12" s="39">
        <v>25</v>
      </c>
      <c r="C12" s="33" t="s">
        <v>73</v>
      </c>
      <c r="D12" s="10">
        <v>8</v>
      </c>
      <c r="E12" s="32">
        <v>7.4074074074074068E-3</v>
      </c>
      <c r="F12" s="42">
        <f t="shared" si="0"/>
        <v>7.4074074074074068E-3</v>
      </c>
      <c r="G12" s="33" t="s">
        <v>75</v>
      </c>
      <c r="H12" s="10">
        <v>7</v>
      </c>
      <c r="I12" s="32">
        <f t="shared" si="2"/>
        <v>6.8981481481481506E-3</v>
      </c>
      <c r="J12" s="44">
        <v>1.4305555555555557E-2</v>
      </c>
      <c r="K12" s="33" t="s">
        <v>76</v>
      </c>
      <c r="L12" s="12">
        <v>8</v>
      </c>
      <c r="M12" s="32">
        <f t="shared" si="1"/>
        <v>7.1180555555555546E-3</v>
      </c>
      <c r="N12" s="44">
        <v>2.1423611111111112E-2</v>
      </c>
      <c r="O12" s="41" t="s">
        <v>31</v>
      </c>
    </row>
    <row r="13" spans="2:18" ht="18" x14ac:dyDescent="0.35">
      <c r="B13" s="39">
        <v>24</v>
      </c>
      <c r="C13" s="33" t="s">
        <v>77</v>
      </c>
      <c r="D13" s="10">
        <v>9</v>
      </c>
      <c r="E13" s="32">
        <v>7.5347222222222213E-3</v>
      </c>
      <c r="F13" s="42">
        <f t="shared" si="0"/>
        <v>7.5347222222222213E-3</v>
      </c>
      <c r="G13" s="33" t="s">
        <v>78</v>
      </c>
      <c r="H13" s="10">
        <v>10</v>
      </c>
      <c r="I13" s="32">
        <f t="shared" si="2"/>
        <v>7.1759259259259267E-3</v>
      </c>
      <c r="J13" s="44">
        <v>1.4710648148148148E-2</v>
      </c>
      <c r="K13" s="33" t="s">
        <v>79</v>
      </c>
      <c r="L13" s="31">
        <v>10</v>
      </c>
      <c r="M13" s="32">
        <f t="shared" si="1"/>
        <v>6.793981481481479E-3</v>
      </c>
      <c r="N13" s="44">
        <v>2.1504629629629627E-2</v>
      </c>
      <c r="O13" s="41" t="s">
        <v>31</v>
      </c>
    </row>
    <row r="14" spans="2:18" ht="18.600000000000001" thickBot="1" x14ac:dyDescent="0.4">
      <c r="B14" s="40">
        <v>16</v>
      </c>
      <c r="C14" s="34" t="s">
        <v>80</v>
      </c>
      <c r="D14" s="35">
        <v>10</v>
      </c>
      <c r="E14" s="36">
        <v>7.743055555555556E-3</v>
      </c>
      <c r="F14" s="43">
        <f t="shared" si="0"/>
        <v>7.743055555555556E-3</v>
      </c>
      <c r="G14" s="34" t="s">
        <v>81</v>
      </c>
      <c r="H14" s="35">
        <v>9</v>
      </c>
      <c r="I14" s="36">
        <f t="shared" si="2"/>
        <v>6.7476851851851856E-3</v>
      </c>
      <c r="J14" s="45">
        <v>1.4490740740740742E-2</v>
      </c>
      <c r="K14" s="34" t="s">
        <v>82</v>
      </c>
      <c r="L14" s="37">
        <v>7</v>
      </c>
      <c r="M14" s="36">
        <f t="shared" si="1"/>
        <v>6.0416666666666639E-3</v>
      </c>
      <c r="N14" s="45">
        <v>2.0532407407407405E-2</v>
      </c>
      <c r="O14" s="64" t="s">
        <v>63</v>
      </c>
    </row>
    <row r="16" spans="2:18" ht="17.399999999999999" x14ac:dyDescent="0.3">
      <c r="C16" s="22"/>
      <c r="D16" s="22"/>
      <c r="E16" s="25"/>
      <c r="F16" s="25"/>
      <c r="G16" s="22"/>
      <c r="H16" s="22"/>
      <c r="I16" s="22"/>
      <c r="J16" s="22"/>
      <c r="K16" s="125" t="s">
        <v>231</v>
      </c>
      <c r="L16" s="22"/>
      <c r="M16" s="25"/>
      <c r="N16" s="22"/>
    </row>
    <row r="17" spans="3:14" ht="18" x14ac:dyDescent="0.35">
      <c r="C17" s="10" t="s">
        <v>220</v>
      </c>
      <c r="D17" s="10" t="s">
        <v>138</v>
      </c>
      <c r="E17" s="32">
        <v>7.3726851851851861E-3</v>
      </c>
      <c r="F17" s="25"/>
      <c r="G17" s="22"/>
      <c r="H17" s="22"/>
      <c r="I17" s="22"/>
      <c r="J17" s="22"/>
      <c r="K17" s="126" t="s">
        <v>53</v>
      </c>
      <c r="L17" s="127"/>
      <c r="M17" s="46">
        <v>1</v>
      </c>
      <c r="N17" s="89">
        <f>SUM(I5)</f>
        <v>5.4398148148148123E-3</v>
      </c>
    </row>
    <row r="18" spans="3:14" ht="18" x14ac:dyDescent="0.35">
      <c r="C18" s="10" t="s">
        <v>222</v>
      </c>
      <c r="D18" s="10" t="s">
        <v>138</v>
      </c>
      <c r="E18" s="32">
        <v>7.3379629629629628E-3</v>
      </c>
      <c r="F18" s="25"/>
      <c r="G18" s="22"/>
      <c r="H18" s="22"/>
      <c r="I18" s="22"/>
      <c r="J18" s="22"/>
      <c r="K18" s="128" t="s">
        <v>225</v>
      </c>
      <c r="L18" s="127"/>
      <c r="M18" s="46">
        <v>2</v>
      </c>
      <c r="N18" s="89">
        <f>SUM(M8)</f>
        <v>5.7870370370370367E-3</v>
      </c>
    </row>
    <row r="19" spans="3:14" ht="18" x14ac:dyDescent="0.35">
      <c r="C19" s="10" t="s">
        <v>223</v>
      </c>
      <c r="D19" s="10" t="s">
        <v>138</v>
      </c>
      <c r="E19" s="32">
        <v>6.8402777777777776E-3</v>
      </c>
      <c r="F19" s="25"/>
      <c r="G19" s="22"/>
      <c r="H19" s="22"/>
      <c r="I19" s="22"/>
      <c r="J19" s="2"/>
      <c r="K19" s="126" t="s">
        <v>66</v>
      </c>
      <c r="L19" s="127"/>
      <c r="M19" s="46">
        <v>3</v>
      </c>
      <c r="N19" s="89">
        <f>SUM(M9)</f>
        <v>5.8680555555555534E-3</v>
      </c>
    </row>
    <row r="20" spans="3:14" x14ac:dyDescent="0.25">
      <c r="C20" s="22"/>
      <c r="D20" s="22"/>
      <c r="E20" s="25"/>
      <c r="F20" s="25"/>
      <c r="G20" s="22"/>
      <c r="H20" s="22"/>
      <c r="I20" s="22"/>
      <c r="J20" s="22"/>
      <c r="K20" s="22"/>
      <c r="L20" s="22"/>
      <c r="M20" s="25"/>
      <c r="N20" s="22"/>
    </row>
    <row r="21" spans="3:14" x14ac:dyDescent="0.25">
      <c r="C21" s="22"/>
      <c r="D21" s="22"/>
      <c r="E21" s="25"/>
      <c r="F21" s="25"/>
      <c r="G21" s="22"/>
      <c r="H21" s="22"/>
      <c r="I21" s="22"/>
      <c r="J21" s="22"/>
      <c r="K21" s="22"/>
      <c r="L21" s="22"/>
      <c r="M21" s="25"/>
      <c r="N21" s="22"/>
    </row>
  </sheetData>
  <mergeCells count="7">
    <mergeCell ref="K18:L18"/>
    <mergeCell ref="K19:L19"/>
    <mergeCell ref="C3:F3"/>
    <mergeCell ref="G3:J3"/>
    <mergeCell ref="K3:N3"/>
    <mergeCell ref="B2:O2"/>
    <mergeCell ref="K17:L17"/>
  </mergeCells>
  <pageMargins left="0.75" right="0.75" top="1" bottom="1" header="0.5" footer="0.5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B1:S25"/>
  <sheetViews>
    <sheetView zoomScale="80" zoomScaleNormal="80" workbookViewId="0">
      <selection activeCell="G15" sqref="G15"/>
    </sheetView>
  </sheetViews>
  <sheetFormatPr defaultRowHeight="13.2" x14ac:dyDescent="0.25"/>
  <cols>
    <col min="2" max="2" width="10.21875" customWidth="1"/>
    <col min="3" max="3" width="31" customWidth="1"/>
    <col min="4" max="4" width="9" customWidth="1"/>
    <col min="5" max="5" width="15" customWidth="1"/>
    <col min="6" max="6" width="13.77734375" customWidth="1"/>
    <col min="7" max="7" width="33.6640625" customWidth="1"/>
    <col min="8" max="8" width="9.77734375" customWidth="1"/>
    <col min="9" max="9" width="15.21875" style="3" customWidth="1"/>
    <col min="10" max="10" width="13" style="3" customWidth="1"/>
    <col min="11" max="11" width="31" customWidth="1"/>
    <col min="12" max="12" width="9" customWidth="1"/>
    <col min="13" max="13" width="13" customWidth="1"/>
    <col min="14" max="14" width="12.21875" customWidth="1"/>
    <col min="15" max="15" width="54.6640625" customWidth="1"/>
    <col min="16" max="16" width="24.77734375" customWidth="1"/>
    <col min="17" max="17" width="9.77734375" customWidth="1"/>
    <col min="18" max="18" width="12.44140625" customWidth="1"/>
    <col min="19" max="19" width="12.5546875" customWidth="1"/>
  </cols>
  <sheetData>
    <row r="1" spans="2:19" ht="13.8" thickBot="1" x14ac:dyDescent="0.3"/>
    <row r="2" spans="2:19" ht="147.44999999999999" customHeight="1" thickBot="1" x14ac:dyDescent="0.3">
      <c r="B2" s="72" t="s">
        <v>12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Q2" s="1"/>
      <c r="R2" s="1"/>
      <c r="S2" s="1"/>
    </row>
    <row r="3" spans="2:19" ht="13.8" x14ac:dyDescent="0.25">
      <c r="B3" s="38" t="s">
        <v>0</v>
      </c>
      <c r="C3" s="65" t="s">
        <v>1</v>
      </c>
      <c r="D3" s="66"/>
      <c r="E3" s="66"/>
      <c r="F3" s="67"/>
      <c r="G3" s="68" t="s">
        <v>2</v>
      </c>
      <c r="H3" s="66"/>
      <c r="I3" s="66"/>
      <c r="J3" s="67"/>
      <c r="K3" s="65" t="s">
        <v>3</v>
      </c>
      <c r="L3" s="66"/>
      <c r="M3" s="66"/>
      <c r="N3" s="67"/>
      <c r="O3" s="38"/>
      <c r="Q3" s="1"/>
      <c r="R3" s="1"/>
      <c r="S3" s="1"/>
    </row>
    <row r="4" spans="2:19" ht="13.8" x14ac:dyDescent="0.25">
      <c r="B4" s="90"/>
      <c r="C4" s="91" t="s">
        <v>4</v>
      </c>
      <c r="D4" s="87" t="s">
        <v>5</v>
      </c>
      <c r="E4" s="92" t="s">
        <v>6</v>
      </c>
      <c r="F4" s="93" t="s">
        <v>7</v>
      </c>
      <c r="G4" s="91" t="s">
        <v>4</v>
      </c>
      <c r="H4" s="87" t="s">
        <v>5</v>
      </c>
      <c r="I4" s="87" t="s">
        <v>6</v>
      </c>
      <c r="J4" s="94" t="s">
        <v>7</v>
      </c>
      <c r="K4" s="91" t="s">
        <v>4</v>
      </c>
      <c r="L4" s="87" t="s">
        <v>5</v>
      </c>
      <c r="M4" s="92" t="s">
        <v>6</v>
      </c>
      <c r="N4" s="93" t="s">
        <v>7</v>
      </c>
      <c r="O4" s="90" t="s">
        <v>8</v>
      </c>
    </row>
    <row r="5" spans="2:19" ht="17.399999999999999" x14ac:dyDescent="0.3">
      <c r="B5" s="95">
        <v>43</v>
      </c>
      <c r="C5" s="33" t="s">
        <v>83</v>
      </c>
      <c r="D5" s="10">
        <v>1</v>
      </c>
      <c r="E5" s="89">
        <v>9.6296296296296303E-3</v>
      </c>
      <c r="F5" s="96">
        <f t="shared" ref="F5:F20" si="0">SUM(E5)</f>
        <v>9.6296296296296303E-3</v>
      </c>
      <c r="G5" s="33" t="s">
        <v>84</v>
      </c>
      <c r="H5" s="10">
        <v>2</v>
      </c>
      <c r="I5" s="89">
        <f>SUM(J5-F5)</f>
        <v>1.1006944444444444E-2</v>
      </c>
      <c r="J5" s="97">
        <v>2.0636574074074075E-2</v>
      </c>
      <c r="K5" s="33" t="s">
        <v>85</v>
      </c>
      <c r="L5" s="11">
        <v>3</v>
      </c>
      <c r="M5" s="89">
        <f>SUM(N5-J5)</f>
        <v>1.0555555555555554E-2</v>
      </c>
      <c r="N5" s="97">
        <v>3.1192129629629629E-2</v>
      </c>
      <c r="O5" s="86" t="s">
        <v>145</v>
      </c>
    </row>
    <row r="6" spans="2:19" ht="18" x14ac:dyDescent="0.35">
      <c r="B6" s="39">
        <v>37</v>
      </c>
      <c r="C6" s="33" t="s">
        <v>86</v>
      </c>
      <c r="D6" s="10">
        <v>2</v>
      </c>
      <c r="E6" s="32">
        <v>1.0277777777777778E-2</v>
      </c>
      <c r="F6" s="42">
        <f t="shared" si="0"/>
        <v>1.0277777777777778E-2</v>
      </c>
      <c r="G6" s="33" t="s">
        <v>87</v>
      </c>
      <c r="H6" s="10">
        <v>1</v>
      </c>
      <c r="I6" s="32">
        <f t="shared" ref="I6:I17" si="1">SUM(J6-F6)</f>
        <v>1.0358796296296297E-2</v>
      </c>
      <c r="J6" s="44">
        <v>2.0636574074074075E-2</v>
      </c>
      <c r="K6" s="33" t="s">
        <v>88</v>
      </c>
      <c r="L6" s="11">
        <v>1</v>
      </c>
      <c r="M6" s="32">
        <f t="shared" ref="M6:M17" si="2">SUM(N6-J6)</f>
        <v>9.4791666666666635E-3</v>
      </c>
      <c r="N6" s="44">
        <v>3.0115740740740738E-2</v>
      </c>
      <c r="O6" s="84" t="s">
        <v>143</v>
      </c>
    </row>
    <row r="7" spans="2:19" ht="18" x14ac:dyDescent="0.35">
      <c r="B7" s="39">
        <v>39</v>
      </c>
      <c r="C7" s="33" t="s">
        <v>89</v>
      </c>
      <c r="D7" s="10">
        <v>3</v>
      </c>
      <c r="E7" s="32">
        <v>1.0439814814814813E-2</v>
      </c>
      <c r="F7" s="42">
        <f t="shared" si="0"/>
        <v>1.0439814814814813E-2</v>
      </c>
      <c r="G7" s="33" t="s">
        <v>90</v>
      </c>
      <c r="H7" s="10">
        <v>3</v>
      </c>
      <c r="I7" s="32">
        <f t="shared" si="1"/>
        <v>1.0833333333333335E-2</v>
      </c>
      <c r="J7" s="44">
        <v>2.1273148148148149E-2</v>
      </c>
      <c r="K7" s="33" t="s">
        <v>91</v>
      </c>
      <c r="L7" s="11">
        <v>2</v>
      </c>
      <c r="M7" s="32">
        <f t="shared" si="2"/>
        <v>9.7800925925925937E-3</v>
      </c>
      <c r="N7" s="44">
        <v>3.1053240740740742E-2</v>
      </c>
      <c r="O7" s="85" t="s">
        <v>144</v>
      </c>
    </row>
    <row r="8" spans="2:19" ht="18" x14ac:dyDescent="0.35">
      <c r="B8" s="39">
        <v>28</v>
      </c>
      <c r="C8" s="33" t="s">
        <v>92</v>
      </c>
      <c r="D8" s="10">
        <v>4</v>
      </c>
      <c r="E8" s="32">
        <v>1.0810185185185185E-2</v>
      </c>
      <c r="F8" s="42">
        <f t="shared" si="0"/>
        <v>1.0810185185185185E-2</v>
      </c>
      <c r="G8" s="33" t="s">
        <v>93</v>
      </c>
      <c r="H8" s="10">
        <v>4</v>
      </c>
      <c r="I8" s="32">
        <f t="shared" si="1"/>
        <v>1.1099537037037038E-2</v>
      </c>
      <c r="J8" s="44">
        <v>2.1909722222222223E-2</v>
      </c>
      <c r="K8" s="33" t="s">
        <v>94</v>
      </c>
      <c r="L8" s="11">
        <v>4</v>
      </c>
      <c r="M8" s="32">
        <f t="shared" si="2"/>
        <v>1.1307870370370374E-2</v>
      </c>
      <c r="N8" s="44">
        <v>3.3217592592592597E-2</v>
      </c>
      <c r="O8" s="84" t="s">
        <v>96</v>
      </c>
    </row>
    <row r="9" spans="2:19" ht="18" x14ac:dyDescent="0.35">
      <c r="B9" s="39">
        <v>29</v>
      </c>
      <c r="C9" s="33" t="s">
        <v>97</v>
      </c>
      <c r="D9" s="10">
        <v>5</v>
      </c>
      <c r="E9" s="32">
        <v>1.1377314814814814E-2</v>
      </c>
      <c r="F9" s="42">
        <f t="shared" si="0"/>
        <v>1.1377314814814814E-2</v>
      </c>
      <c r="G9" s="33" t="s">
        <v>98</v>
      </c>
      <c r="H9" s="10">
        <v>7</v>
      </c>
      <c r="I9" s="32">
        <f t="shared" si="1"/>
        <v>1.2164351851851852E-2</v>
      </c>
      <c r="J9" s="44">
        <v>2.3541666666666666E-2</v>
      </c>
      <c r="K9" s="33" t="s">
        <v>99</v>
      </c>
      <c r="L9" s="11">
        <v>9</v>
      </c>
      <c r="M9" s="32">
        <f t="shared" si="2"/>
        <v>1.2442129629629633E-2</v>
      </c>
      <c r="N9" s="44">
        <v>3.5983796296296298E-2</v>
      </c>
      <c r="O9" s="85" t="s">
        <v>146</v>
      </c>
    </row>
    <row r="10" spans="2:19" ht="18" x14ac:dyDescent="0.35">
      <c r="B10" s="39">
        <v>40</v>
      </c>
      <c r="C10" s="33" t="s">
        <v>100</v>
      </c>
      <c r="D10" s="10">
        <v>6</v>
      </c>
      <c r="E10" s="32">
        <v>1.1435185185185185E-2</v>
      </c>
      <c r="F10" s="42">
        <f t="shared" si="0"/>
        <v>1.1435185185185185E-2</v>
      </c>
      <c r="G10" s="33" t="s">
        <v>101</v>
      </c>
      <c r="H10" s="10">
        <v>8</v>
      </c>
      <c r="I10" s="32">
        <f t="shared" si="1"/>
        <v>1.2905092592592591E-2</v>
      </c>
      <c r="J10" s="44">
        <v>2.4340277777777777E-2</v>
      </c>
      <c r="K10" s="33" t="s">
        <v>102</v>
      </c>
      <c r="L10" s="11">
        <v>6</v>
      </c>
      <c r="M10" s="32">
        <f t="shared" si="2"/>
        <v>1.0960648148148146E-2</v>
      </c>
      <c r="N10" s="44">
        <v>3.5300925925925923E-2</v>
      </c>
      <c r="O10" s="39" t="s">
        <v>107</v>
      </c>
    </row>
    <row r="11" spans="2:19" ht="18" x14ac:dyDescent="0.35">
      <c r="B11" s="39">
        <v>44</v>
      </c>
      <c r="C11" s="33" t="s">
        <v>103</v>
      </c>
      <c r="D11" s="10">
        <v>7</v>
      </c>
      <c r="E11" s="32">
        <v>1.1655092592592594E-2</v>
      </c>
      <c r="F11" s="42">
        <f t="shared" si="0"/>
        <v>1.1655092592592594E-2</v>
      </c>
      <c r="G11" s="33" t="s">
        <v>104</v>
      </c>
      <c r="H11" s="10">
        <v>6</v>
      </c>
      <c r="I11" s="32">
        <f t="shared" si="1"/>
        <v>1.1782407407407406E-2</v>
      </c>
      <c r="J11" s="44">
        <v>2.34375E-2</v>
      </c>
      <c r="K11" s="33" t="s">
        <v>105</v>
      </c>
      <c r="L11" s="11">
        <v>5</v>
      </c>
      <c r="M11" s="32">
        <f t="shared" si="2"/>
        <v>1.1469907407407408E-2</v>
      </c>
      <c r="N11" s="44">
        <v>3.4907407407407408E-2</v>
      </c>
      <c r="O11" s="39" t="s">
        <v>106</v>
      </c>
    </row>
    <row r="12" spans="2:19" ht="18" x14ac:dyDescent="0.35">
      <c r="B12" s="39">
        <v>30</v>
      </c>
      <c r="C12" s="33" t="s">
        <v>108</v>
      </c>
      <c r="D12" s="10">
        <v>8</v>
      </c>
      <c r="E12" s="32">
        <v>1.1805555555555555E-2</v>
      </c>
      <c r="F12" s="42">
        <f t="shared" si="0"/>
        <v>1.1805555555555555E-2</v>
      </c>
      <c r="G12" s="33" t="s">
        <v>109</v>
      </c>
      <c r="H12" s="10">
        <v>12</v>
      </c>
      <c r="I12" s="32">
        <f t="shared" si="1"/>
        <v>1.3229166666666667E-2</v>
      </c>
      <c r="J12" s="44">
        <v>2.5034722222222222E-2</v>
      </c>
      <c r="K12" s="33" t="s">
        <v>110</v>
      </c>
      <c r="L12" s="11">
        <v>14</v>
      </c>
      <c r="M12" s="32">
        <f t="shared" si="2"/>
        <v>1.4317129629629631E-2</v>
      </c>
      <c r="N12" s="44">
        <v>3.9351851851851853E-2</v>
      </c>
      <c r="O12" s="41" t="s">
        <v>111</v>
      </c>
    </row>
    <row r="13" spans="2:19" ht="18" x14ac:dyDescent="0.35">
      <c r="B13" s="39">
        <v>31</v>
      </c>
      <c r="C13" s="33" t="s">
        <v>112</v>
      </c>
      <c r="D13" s="10">
        <v>9</v>
      </c>
      <c r="E13" s="32">
        <v>1.2048611111111112E-2</v>
      </c>
      <c r="F13" s="42">
        <f t="shared" si="0"/>
        <v>1.2048611111111112E-2</v>
      </c>
      <c r="G13" s="33" t="s">
        <v>113</v>
      </c>
      <c r="H13" s="10">
        <v>10</v>
      </c>
      <c r="I13" s="32">
        <f t="shared" si="1"/>
        <v>1.241898148148148E-2</v>
      </c>
      <c r="J13" s="44">
        <v>2.4467592592592593E-2</v>
      </c>
      <c r="K13" s="33" t="s">
        <v>114</v>
      </c>
      <c r="L13" s="11">
        <v>11</v>
      </c>
      <c r="M13" s="32">
        <f t="shared" si="2"/>
        <v>1.2986111111111111E-2</v>
      </c>
      <c r="N13" s="44">
        <v>3.7453703703703704E-2</v>
      </c>
      <c r="O13" s="41" t="s">
        <v>115</v>
      </c>
    </row>
    <row r="14" spans="2:19" ht="18" x14ac:dyDescent="0.35">
      <c r="B14" s="39">
        <v>35</v>
      </c>
      <c r="C14" s="33" t="s">
        <v>116</v>
      </c>
      <c r="D14" s="10">
        <v>10</v>
      </c>
      <c r="E14" s="32">
        <v>1.2118055555555556E-2</v>
      </c>
      <c r="F14" s="42">
        <f t="shared" si="0"/>
        <v>1.2118055555555556E-2</v>
      </c>
      <c r="G14" s="33" t="s">
        <v>117</v>
      </c>
      <c r="H14" s="10">
        <v>11</v>
      </c>
      <c r="I14" s="32">
        <f t="shared" si="1"/>
        <v>1.2523148148148148E-2</v>
      </c>
      <c r="J14" s="44">
        <v>2.4641203703703703E-2</v>
      </c>
      <c r="K14" s="33" t="s">
        <v>118</v>
      </c>
      <c r="L14" s="11">
        <v>10</v>
      </c>
      <c r="M14" s="32">
        <f t="shared" si="2"/>
        <v>1.2164351851851853E-2</v>
      </c>
      <c r="N14" s="44">
        <v>3.6805555555555557E-2</v>
      </c>
      <c r="O14" s="86" t="s">
        <v>147</v>
      </c>
    </row>
    <row r="15" spans="2:19" ht="18" x14ac:dyDescent="0.35">
      <c r="B15" s="39">
        <v>36</v>
      </c>
      <c r="C15" s="33" t="s">
        <v>120</v>
      </c>
      <c r="D15" s="10">
        <v>11</v>
      </c>
      <c r="E15" s="32">
        <v>1.2337962962962962E-2</v>
      </c>
      <c r="F15" s="42">
        <f t="shared" si="0"/>
        <v>1.2337962962962962E-2</v>
      </c>
      <c r="G15" s="33" t="s">
        <v>121</v>
      </c>
      <c r="H15" s="10">
        <v>9</v>
      </c>
      <c r="I15" s="32">
        <f t="shared" si="1"/>
        <v>1.2118055555555557E-2</v>
      </c>
      <c r="J15" s="44">
        <v>2.4456018518518519E-2</v>
      </c>
      <c r="K15" s="33" t="s">
        <v>122</v>
      </c>
      <c r="L15" s="11">
        <v>8</v>
      </c>
      <c r="M15" s="32">
        <f t="shared" si="2"/>
        <v>1.111111111111111E-2</v>
      </c>
      <c r="N15" s="44">
        <v>3.5567129629629629E-2</v>
      </c>
      <c r="O15" s="39" t="s">
        <v>123</v>
      </c>
    </row>
    <row r="16" spans="2:19" ht="18" x14ac:dyDescent="0.35">
      <c r="B16" s="39">
        <v>45</v>
      </c>
      <c r="C16" s="33" t="s">
        <v>124</v>
      </c>
      <c r="D16" s="10">
        <v>12</v>
      </c>
      <c r="E16" s="32">
        <v>1.2488425925925925E-2</v>
      </c>
      <c r="F16" s="42">
        <f t="shared" si="0"/>
        <v>1.2488425925925925E-2</v>
      </c>
      <c r="G16" s="33" t="s">
        <v>125</v>
      </c>
      <c r="H16" s="10">
        <v>5</v>
      </c>
      <c r="I16" s="32">
        <f t="shared" si="1"/>
        <v>1.0856481481481483E-2</v>
      </c>
      <c r="J16" s="44">
        <v>2.3344907407407408E-2</v>
      </c>
      <c r="K16" s="33" t="s">
        <v>126</v>
      </c>
      <c r="L16" s="11">
        <v>7</v>
      </c>
      <c r="M16" s="32">
        <f t="shared" si="2"/>
        <v>1.2164351851851853E-2</v>
      </c>
      <c r="N16" s="44">
        <v>3.5509259259259261E-2</v>
      </c>
      <c r="O16" s="39" t="s">
        <v>127</v>
      </c>
    </row>
    <row r="17" spans="2:15" ht="18" x14ac:dyDescent="0.35">
      <c r="B17" s="39">
        <v>34</v>
      </c>
      <c r="C17" s="33" t="s">
        <v>128</v>
      </c>
      <c r="D17" s="10">
        <v>13</v>
      </c>
      <c r="E17" s="32">
        <v>1.3125E-2</v>
      </c>
      <c r="F17" s="42">
        <f t="shared" si="0"/>
        <v>1.3125E-2</v>
      </c>
      <c r="G17" s="33" t="s">
        <v>129</v>
      </c>
      <c r="H17" s="10">
        <v>15</v>
      </c>
      <c r="I17" s="32">
        <f t="shared" si="1"/>
        <v>1.2789351851851856E-2</v>
      </c>
      <c r="J17" s="44">
        <v>2.5914351851851855E-2</v>
      </c>
      <c r="K17" s="33" t="s">
        <v>130</v>
      </c>
      <c r="L17" s="11">
        <v>12</v>
      </c>
      <c r="M17" s="32">
        <f t="shared" si="2"/>
        <v>1.2557870370370365E-2</v>
      </c>
      <c r="N17" s="44">
        <v>3.847222222222222E-2</v>
      </c>
      <c r="O17" s="39" t="s">
        <v>131</v>
      </c>
    </row>
    <row r="18" spans="2:15" ht="18" x14ac:dyDescent="0.35">
      <c r="B18" s="39">
        <v>32</v>
      </c>
      <c r="C18" s="33" t="s">
        <v>132</v>
      </c>
      <c r="D18" s="10">
        <v>14</v>
      </c>
      <c r="E18" s="32">
        <v>1.3217592592592593E-2</v>
      </c>
      <c r="F18" s="42">
        <f t="shared" si="0"/>
        <v>1.3217592592592593E-2</v>
      </c>
      <c r="G18" s="33" t="s">
        <v>133</v>
      </c>
      <c r="H18" s="10">
        <v>13</v>
      </c>
      <c r="I18" s="32">
        <f t="shared" ref="I18:I20" si="3">SUM(J18-F18)</f>
        <v>1.2083333333333331E-2</v>
      </c>
      <c r="J18" s="44">
        <v>2.5300925925925925E-2</v>
      </c>
      <c r="K18" s="33" t="s">
        <v>134</v>
      </c>
      <c r="L18" s="11">
        <v>13</v>
      </c>
      <c r="M18" s="32">
        <f t="shared" ref="M18:M20" si="4">SUM(N18-J18)</f>
        <v>1.3877314814814818E-2</v>
      </c>
      <c r="N18" s="44">
        <v>3.9178240740740743E-2</v>
      </c>
      <c r="O18" s="41" t="s">
        <v>135</v>
      </c>
    </row>
    <row r="19" spans="2:15" ht="18" x14ac:dyDescent="0.35">
      <c r="B19" s="39">
        <v>42</v>
      </c>
      <c r="C19" s="33" t="s">
        <v>136</v>
      </c>
      <c r="D19" s="10">
        <v>15</v>
      </c>
      <c r="E19" s="32">
        <v>1.329861111111111E-2</v>
      </c>
      <c r="F19" s="42">
        <f t="shared" si="0"/>
        <v>1.329861111111111E-2</v>
      </c>
      <c r="G19" s="33" t="s">
        <v>137</v>
      </c>
      <c r="H19" s="10">
        <v>14</v>
      </c>
      <c r="I19" s="32">
        <f t="shared" si="3"/>
        <v>1.2280092592592594E-2</v>
      </c>
      <c r="J19" s="44">
        <v>2.5578703703703704E-2</v>
      </c>
      <c r="K19" s="33" t="s">
        <v>138</v>
      </c>
      <c r="L19" s="11"/>
      <c r="M19" s="32"/>
      <c r="N19" s="44"/>
      <c r="O19" s="39" t="s">
        <v>138</v>
      </c>
    </row>
    <row r="20" spans="2:15" ht="18.600000000000001" thickBot="1" x14ac:dyDescent="0.4">
      <c r="B20" s="40">
        <v>41</v>
      </c>
      <c r="C20" s="34" t="s">
        <v>139</v>
      </c>
      <c r="D20" s="35">
        <v>16</v>
      </c>
      <c r="E20" s="36">
        <v>1.7337962962962961E-2</v>
      </c>
      <c r="F20" s="43">
        <f t="shared" si="0"/>
        <v>1.7337962962962961E-2</v>
      </c>
      <c r="G20" s="34" t="s">
        <v>140</v>
      </c>
      <c r="H20" s="35">
        <v>16</v>
      </c>
      <c r="I20" s="36">
        <f t="shared" si="3"/>
        <v>1.3541666666666671E-2</v>
      </c>
      <c r="J20" s="45">
        <v>3.0879629629629632E-2</v>
      </c>
      <c r="K20" s="34" t="s">
        <v>141</v>
      </c>
      <c r="L20" s="63">
        <v>15</v>
      </c>
      <c r="M20" s="36">
        <f t="shared" si="4"/>
        <v>1.4571759259259257E-2</v>
      </c>
      <c r="N20" s="98">
        <v>4.5451388888888888E-2</v>
      </c>
      <c r="O20" s="40" t="s">
        <v>142</v>
      </c>
    </row>
    <row r="22" spans="2:15" ht="17.399999999999999" x14ac:dyDescent="0.3">
      <c r="C22" s="99"/>
      <c r="K22" s="125" t="s">
        <v>231</v>
      </c>
      <c r="L22" s="22"/>
      <c r="M22" s="25"/>
      <c r="N22" s="22"/>
    </row>
    <row r="23" spans="2:15" ht="17.399999999999999" x14ac:dyDescent="0.3">
      <c r="K23" s="126" t="s">
        <v>83</v>
      </c>
      <c r="L23" s="127"/>
      <c r="M23" s="46">
        <v>1</v>
      </c>
      <c r="N23" s="89">
        <f>SUM(E5)</f>
        <v>9.6296296296296303E-3</v>
      </c>
    </row>
    <row r="24" spans="2:15" ht="17.399999999999999" x14ac:dyDescent="0.3">
      <c r="K24" s="128" t="s">
        <v>88</v>
      </c>
      <c r="L24" s="127"/>
      <c r="M24" s="46">
        <v>2</v>
      </c>
      <c r="N24" s="89">
        <f>SUM(M6)</f>
        <v>9.4791666666666635E-3</v>
      </c>
    </row>
    <row r="25" spans="2:15" ht="17.399999999999999" x14ac:dyDescent="0.3">
      <c r="K25" s="126" t="s">
        <v>91</v>
      </c>
      <c r="L25" s="127"/>
      <c r="M25" s="46">
        <v>3</v>
      </c>
      <c r="N25" s="89">
        <f>SUM(M7)</f>
        <v>9.7800925925925937E-3</v>
      </c>
    </row>
  </sheetData>
  <mergeCells count="7">
    <mergeCell ref="K24:L24"/>
    <mergeCell ref="K25:L25"/>
    <mergeCell ref="B2:O2"/>
    <mergeCell ref="C3:F3"/>
    <mergeCell ref="G3:J3"/>
    <mergeCell ref="K3:N3"/>
    <mergeCell ref="K23:L23"/>
  </mergeCells>
  <pageMargins left="0.7" right="0.7" top="0.75" bottom="0.75" header="0.3" footer="0.3"/>
  <pageSetup paperSize="9" scale="4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B1:T25"/>
  <sheetViews>
    <sheetView zoomScale="70" zoomScaleNormal="70" workbookViewId="0">
      <selection activeCell="K29" sqref="K29"/>
    </sheetView>
  </sheetViews>
  <sheetFormatPr defaultColWidth="9.21875" defaultRowHeight="13.2" x14ac:dyDescent="0.25"/>
  <cols>
    <col min="1" max="1" width="3.6640625" style="5" customWidth="1"/>
    <col min="2" max="2" width="10.21875" style="5" customWidth="1"/>
    <col min="3" max="3" width="23.6640625" style="5" customWidth="1"/>
    <col min="4" max="4" width="9" style="5" customWidth="1"/>
    <col min="5" max="5" width="14.5546875" style="5" customWidth="1"/>
    <col min="6" max="6" width="13.5546875" style="5" customWidth="1"/>
    <col min="7" max="7" width="24.6640625" style="5" customWidth="1"/>
    <col min="8" max="8" width="9.77734375" style="5" customWidth="1"/>
    <col min="9" max="9" width="13.6640625" style="5" customWidth="1"/>
    <col min="10" max="10" width="12.44140625" style="5" customWidth="1"/>
    <col min="11" max="11" width="23.88671875" style="5" customWidth="1"/>
    <col min="12" max="12" width="9" style="5" customWidth="1"/>
    <col min="13" max="13" width="13.21875" style="5" customWidth="1"/>
    <col min="14" max="14" width="12.21875" style="5" customWidth="1"/>
    <col min="15" max="15" width="25.44140625" style="5" customWidth="1"/>
    <col min="16" max="16" width="11.5546875" style="5" customWidth="1"/>
    <col min="17" max="17" width="13.77734375" style="7" customWidth="1"/>
    <col min="18" max="18" width="14.77734375" style="7" customWidth="1"/>
    <col min="19" max="19" width="83.21875" style="8" customWidth="1"/>
    <col min="20" max="20" width="25.5546875" style="5" customWidth="1"/>
    <col min="21" max="16384" width="9.21875" style="5"/>
  </cols>
  <sheetData>
    <row r="1" spans="2:20" ht="19.05" customHeight="1" thickBot="1" x14ac:dyDescent="0.3"/>
    <row r="2" spans="2:20" ht="129.44999999999999" customHeight="1" thickBot="1" x14ac:dyDescent="0.3">
      <c r="B2" s="79" t="s">
        <v>13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4"/>
    </row>
    <row r="3" spans="2:20" ht="15" customHeight="1" x14ac:dyDescent="0.25">
      <c r="B3" s="48" t="s">
        <v>0</v>
      </c>
      <c r="C3" s="75" t="s">
        <v>1</v>
      </c>
      <c r="D3" s="76"/>
      <c r="E3" s="76"/>
      <c r="F3" s="77"/>
      <c r="G3" s="78" t="s">
        <v>2</v>
      </c>
      <c r="H3" s="76"/>
      <c r="I3" s="76"/>
      <c r="J3" s="77"/>
      <c r="K3" s="75" t="s">
        <v>3</v>
      </c>
      <c r="L3" s="76"/>
      <c r="M3" s="76"/>
      <c r="N3" s="77"/>
      <c r="O3" s="75" t="s">
        <v>9</v>
      </c>
      <c r="P3" s="76"/>
      <c r="Q3" s="76"/>
      <c r="R3" s="77"/>
      <c r="S3" s="48"/>
      <c r="T3" s="4"/>
    </row>
    <row r="4" spans="2:20" ht="14.4" thickBot="1" x14ac:dyDescent="0.3">
      <c r="B4" s="55"/>
      <c r="C4" s="59" t="s">
        <v>4</v>
      </c>
      <c r="D4" s="56" t="s">
        <v>5</v>
      </c>
      <c r="E4" s="57" t="s">
        <v>6</v>
      </c>
      <c r="F4" s="60" t="s">
        <v>7</v>
      </c>
      <c r="G4" s="59" t="s">
        <v>4</v>
      </c>
      <c r="H4" s="56" t="s">
        <v>5</v>
      </c>
      <c r="I4" s="56" t="s">
        <v>6</v>
      </c>
      <c r="J4" s="58" t="s">
        <v>7</v>
      </c>
      <c r="K4" s="59" t="s">
        <v>4</v>
      </c>
      <c r="L4" s="56" t="s">
        <v>5</v>
      </c>
      <c r="M4" s="57" t="s">
        <v>6</v>
      </c>
      <c r="N4" s="60" t="s">
        <v>7</v>
      </c>
      <c r="O4" s="59" t="s">
        <v>4</v>
      </c>
      <c r="P4" s="56" t="s">
        <v>5</v>
      </c>
      <c r="Q4" s="57" t="s">
        <v>6</v>
      </c>
      <c r="R4" s="60" t="s">
        <v>7</v>
      </c>
      <c r="S4" s="55" t="s">
        <v>8</v>
      </c>
      <c r="T4" s="4"/>
    </row>
    <row r="5" spans="2:20" ht="17.399999999999999" x14ac:dyDescent="0.3">
      <c r="B5" s="100">
        <v>62</v>
      </c>
      <c r="C5" s="101" t="s">
        <v>148</v>
      </c>
      <c r="D5" s="102">
        <v>1</v>
      </c>
      <c r="E5" s="103">
        <v>7.7777777777777767E-3</v>
      </c>
      <c r="F5" s="115">
        <f t="shared" ref="F5:F20" si="0">SUM(E5)</f>
        <v>7.7777777777777767E-3</v>
      </c>
      <c r="G5" s="101" t="s">
        <v>149</v>
      </c>
      <c r="H5" s="102">
        <v>2</v>
      </c>
      <c r="I5" s="103">
        <f>SUM(J5-F5)</f>
        <v>8.2754629629629636E-3</v>
      </c>
      <c r="J5" s="115">
        <v>1.6053240740740739E-2</v>
      </c>
      <c r="K5" s="101" t="s">
        <v>150</v>
      </c>
      <c r="L5" s="116">
        <v>2</v>
      </c>
      <c r="M5" s="103">
        <f>SUM(N5-J5)</f>
        <v>8.0671296296296324E-3</v>
      </c>
      <c r="N5" s="115">
        <v>2.4120370370370372E-2</v>
      </c>
      <c r="O5" s="101" t="s">
        <v>151</v>
      </c>
      <c r="P5" s="116">
        <v>2</v>
      </c>
      <c r="Q5" s="103">
        <f>SUM(R5-N5)</f>
        <v>8.2754629629629602E-3</v>
      </c>
      <c r="R5" s="117">
        <v>3.2395833333333332E-2</v>
      </c>
      <c r="S5" s="121" t="s">
        <v>216</v>
      </c>
      <c r="T5" s="4"/>
    </row>
    <row r="6" spans="2:20" ht="18" x14ac:dyDescent="0.35">
      <c r="B6" s="108">
        <v>59</v>
      </c>
      <c r="C6" s="61" t="s">
        <v>152</v>
      </c>
      <c r="D6" s="47">
        <v>2</v>
      </c>
      <c r="E6" s="89">
        <v>7.8703703703703713E-3</v>
      </c>
      <c r="F6" s="111">
        <f t="shared" si="0"/>
        <v>7.8703703703703713E-3</v>
      </c>
      <c r="G6" s="61" t="s">
        <v>153</v>
      </c>
      <c r="H6" s="11">
        <v>1</v>
      </c>
      <c r="I6" s="88">
        <f t="shared" ref="I6:I20" si="1">SUM(J6-F6)</f>
        <v>8.1712962962962946E-3</v>
      </c>
      <c r="J6" s="111">
        <v>1.6041666666666666E-2</v>
      </c>
      <c r="K6" s="61" t="s">
        <v>154</v>
      </c>
      <c r="L6" s="11">
        <v>1</v>
      </c>
      <c r="M6" s="88">
        <f t="shared" ref="M6:M20" si="2">SUM(N6-J6)</f>
        <v>8.0092592592592576E-3</v>
      </c>
      <c r="N6" s="111">
        <v>2.4050925925925924E-2</v>
      </c>
      <c r="O6" s="61" t="s">
        <v>155</v>
      </c>
      <c r="P6" s="11">
        <v>1</v>
      </c>
      <c r="Q6" s="32">
        <f t="shared" ref="Q6:Q20" si="3">SUM(R6-N6)</f>
        <v>8.0787037037037025E-3</v>
      </c>
      <c r="R6" s="110">
        <v>3.2129629629629626E-2</v>
      </c>
      <c r="S6" s="84" t="s">
        <v>215</v>
      </c>
      <c r="T6" s="4"/>
    </row>
    <row r="7" spans="2:20" ht="18" x14ac:dyDescent="0.35">
      <c r="B7" s="108">
        <v>57</v>
      </c>
      <c r="C7" s="61" t="s">
        <v>156</v>
      </c>
      <c r="D7" s="47">
        <v>3</v>
      </c>
      <c r="E7" s="89">
        <v>8.518518518518519E-3</v>
      </c>
      <c r="F7" s="111">
        <f t="shared" si="0"/>
        <v>8.518518518518519E-3</v>
      </c>
      <c r="G7" s="61" t="s">
        <v>157</v>
      </c>
      <c r="H7" s="11">
        <v>9</v>
      </c>
      <c r="I7" s="88">
        <f t="shared" si="1"/>
        <v>1.0763888888888889E-2</v>
      </c>
      <c r="J7" s="111">
        <v>1.9282407407407408E-2</v>
      </c>
      <c r="K7" s="61" t="s">
        <v>158</v>
      </c>
      <c r="L7" s="11">
        <v>10</v>
      </c>
      <c r="M7" s="88">
        <f t="shared" si="2"/>
        <v>1.1678240740740743E-2</v>
      </c>
      <c r="N7" s="111">
        <v>3.096064814814815E-2</v>
      </c>
      <c r="O7" s="61" t="s">
        <v>159</v>
      </c>
      <c r="P7" s="11">
        <v>9</v>
      </c>
      <c r="Q7" s="32">
        <f t="shared" si="3"/>
        <v>1.0393518518518514E-2</v>
      </c>
      <c r="R7" s="110">
        <v>4.1354166666666664E-2</v>
      </c>
      <c r="S7" s="41" t="s">
        <v>95</v>
      </c>
      <c r="T7" s="4"/>
    </row>
    <row r="8" spans="2:20" ht="18" x14ac:dyDescent="0.35">
      <c r="B8" s="108">
        <v>58</v>
      </c>
      <c r="C8" s="61" t="s">
        <v>160</v>
      </c>
      <c r="D8" s="47">
        <v>4</v>
      </c>
      <c r="E8" s="89">
        <v>8.5532407407407415E-3</v>
      </c>
      <c r="F8" s="111">
        <f t="shared" si="0"/>
        <v>8.5532407407407415E-3</v>
      </c>
      <c r="G8" s="61" t="s">
        <v>161</v>
      </c>
      <c r="H8" s="11">
        <v>3</v>
      </c>
      <c r="I8" s="88">
        <f t="shared" si="1"/>
        <v>9.4212962962962939E-3</v>
      </c>
      <c r="J8" s="111">
        <v>1.7974537037037035E-2</v>
      </c>
      <c r="K8" s="61" t="s">
        <v>162</v>
      </c>
      <c r="L8" s="47">
        <v>5</v>
      </c>
      <c r="M8" s="88">
        <f t="shared" si="2"/>
        <v>9.6527777777777775E-3</v>
      </c>
      <c r="N8" s="111">
        <v>2.7627314814814813E-2</v>
      </c>
      <c r="O8" s="61" t="s">
        <v>163</v>
      </c>
      <c r="P8" s="11">
        <v>4</v>
      </c>
      <c r="Q8" s="32">
        <f t="shared" si="3"/>
        <v>8.9120370370370378E-3</v>
      </c>
      <c r="R8" s="110">
        <v>3.6539351851851851E-2</v>
      </c>
      <c r="S8" s="41" t="s">
        <v>164</v>
      </c>
      <c r="T8" s="4"/>
    </row>
    <row r="9" spans="2:20" ht="18" x14ac:dyDescent="0.35">
      <c r="B9" s="108">
        <v>60</v>
      </c>
      <c r="C9" s="61" t="s">
        <v>165</v>
      </c>
      <c r="D9" s="47">
        <v>5</v>
      </c>
      <c r="E9" s="89">
        <v>8.5879629629629622E-3</v>
      </c>
      <c r="F9" s="111">
        <f t="shared" si="0"/>
        <v>8.5879629629629622E-3</v>
      </c>
      <c r="G9" s="61" t="s">
        <v>166</v>
      </c>
      <c r="H9" s="11">
        <v>6</v>
      </c>
      <c r="I9" s="88">
        <f t="shared" si="1"/>
        <v>1.0081018518518519E-2</v>
      </c>
      <c r="J9" s="111">
        <v>1.8668981481481481E-2</v>
      </c>
      <c r="K9" s="61" t="s">
        <v>167</v>
      </c>
      <c r="L9" s="11">
        <v>7</v>
      </c>
      <c r="M9" s="88">
        <f t="shared" si="2"/>
        <v>1.0185185185185186E-2</v>
      </c>
      <c r="N9" s="111">
        <v>2.8854166666666667E-2</v>
      </c>
      <c r="O9" s="61" t="s">
        <v>168</v>
      </c>
      <c r="P9" s="11">
        <v>7</v>
      </c>
      <c r="Q9" s="32">
        <f t="shared" si="3"/>
        <v>9.3634259259259209E-3</v>
      </c>
      <c r="R9" s="110">
        <v>3.8217592592592588E-2</v>
      </c>
      <c r="S9" s="41" t="s">
        <v>169</v>
      </c>
      <c r="T9" s="4"/>
    </row>
    <row r="10" spans="2:20" ht="18" x14ac:dyDescent="0.35">
      <c r="B10" s="108">
        <v>51</v>
      </c>
      <c r="C10" s="61" t="s">
        <v>170</v>
      </c>
      <c r="D10" s="47">
        <v>6</v>
      </c>
      <c r="E10" s="89">
        <v>8.8078703703703704E-3</v>
      </c>
      <c r="F10" s="111">
        <f t="shared" si="0"/>
        <v>8.8078703703703704E-3</v>
      </c>
      <c r="G10" s="61" t="s">
        <v>171</v>
      </c>
      <c r="H10" s="11">
        <v>5</v>
      </c>
      <c r="I10" s="88">
        <f t="shared" si="1"/>
        <v>9.6064814814814815E-3</v>
      </c>
      <c r="J10" s="111">
        <v>1.8414351851851852E-2</v>
      </c>
      <c r="K10" s="61" t="s">
        <v>172</v>
      </c>
      <c r="L10" s="11">
        <v>4</v>
      </c>
      <c r="M10" s="88">
        <f t="shared" si="2"/>
        <v>9.0509259259259206E-3</v>
      </c>
      <c r="N10" s="111">
        <v>2.7465277777777772E-2</v>
      </c>
      <c r="O10" s="61" t="s">
        <v>173</v>
      </c>
      <c r="P10" s="11">
        <v>5</v>
      </c>
      <c r="Q10" s="32">
        <f t="shared" si="3"/>
        <v>9.6759259259259316E-3</v>
      </c>
      <c r="R10" s="110">
        <v>3.7141203703703704E-2</v>
      </c>
      <c r="S10" s="85" t="s">
        <v>217</v>
      </c>
      <c r="T10" s="4"/>
    </row>
    <row r="11" spans="2:20" ht="18" x14ac:dyDescent="0.35">
      <c r="B11" s="108">
        <v>66</v>
      </c>
      <c r="C11" s="61" t="s">
        <v>174</v>
      </c>
      <c r="D11" s="47">
        <v>7</v>
      </c>
      <c r="E11" s="89">
        <v>9.1319444444444443E-3</v>
      </c>
      <c r="F11" s="111">
        <f t="shared" si="0"/>
        <v>9.1319444444444443E-3</v>
      </c>
      <c r="G11" s="61" t="s">
        <v>175</v>
      </c>
      <c r="H11" s="11">
        <v>4</v>
      </c>
      <c r="I11" s="88">
        <f t="shared" si="1"/>
        <v>8.9120370370370395E-3</v>
      </c>
      <c r="J11" s="111">
        <v>1.8043981481481484E-2</v>
      </c>
      <c r="K11" s="61" t="s">
        <v>176</v>
      </c>
      <c r="L11" s="11">
        <v>3</v>
      </c>
      <c r="M11" s="88">
        <f t="shared" si="2"/>
        <v>9.3171296296296266E-3</v>
      </c>
      <c r="N11" s="111">
        <v>2.736111111111111E-2</v>
      </c>
      <c r="O11" s="61" t="s">
        <v>177</v>
      </c>
      <c r="P11" s="11">
        <v>3</v>
      </c>
      <c r="Q11" s="32">
        <f t="shared" si="3"/>
        <v>8.7152777777777767E-3</v>
      </c>
      <c r="R11" s="110">
        <v>3.6076388888888887E-2</v>
      </c>
      <c r="S11" s="84" t="s">
        <v>219</v>
      </c>
      <c r="T11" s="4"/>
    </row>
    <row r="12" spans="2:20" ht="18" x14ac:dyDescent="0.35">
      <c r="B12" s="108">
        <v>69</v>
      </c>
      <c r="C12" s="61" t="s">
        <v>179</v>
      </c>
      <c r="D12" s="47">
        <v>8</v>
      </c>
      <c r="E12" s="89">
        <v>9.386574074074075E-3</v>
      </c>
      <c r="F12" s="111">
        <f t="shared" si="0"/>
        <v>9.386574074074075E-3</v>
      </c>
      <c r="G12" s="61" t="s">
        <v>178</v>
      </c>
      <c r="H12" s="11">
        <v>7</v>
      </c>
      <c r="I12" s="88">
        <f t="shared" si="1"/>
        <v>9.6296296296296303E-3</v>
      </c>
      <c r="J12" s="111">
        <v>1.9016203703703705E-2</v>
      </c>
      <c r="K12" s="61" t="s">
        <v>180</v>
      </c>
      <c r="L12" s="11">
        <v>8</v>
      </c>
      <c r="M12" s="88">
        <f t="shared" si="2"/>
        <v>9.9537037037037007E-3</v>
      </c>
      <c r="N12" s="111">
        <v>2.8969907407407406E-2</v>
      </c>
      <c r="O12" s="61" t="s">
        <v>181</v>
      </c>
      <c r="P12" s="11">
        <v>8</v>
      </c>
      <c r="Q12" s="32">
        <f t="shared" si="3"/>
        <v>9.4560185185185198E-3</v>
      </c>
      <c r="R12" s="110">
        <v>3.8425925925925926E-2</v>
      </c>
      <c r="S12" s="86" t="s">
        <v>218</v>
      </c>
      <c r="T12" s="4"/>
    </row>
    <row r="13" spans="2:20" ht="18" x14ac:dyDescent="0.35">
      <c r="B13" s="108">
        <v>63</v>
      </c>
      <c r="C13" s="61" t="s">
        <v>182</v>
      </c>
      <c r="D13" s="47">
        <v>9</v>
      </c>
      <c r="E13" s="89">
        <v>9.4444444444444445E-3</v>
      </c>
      <c r="F13" s="111">
        <f t="shared" si="0"/>
        <v>9.4444444444444445E-3</v>
      </c>
      <c r="G13" s="61" t="s">
        <v>183</v>
      </c>
      <c r="H13" s="11">
        <v>8</v>
      </c>
      <c r="I13" s="88">
        <f t="shared" si="1"/>
        <v>9.7222222222222241E-3</v>
      </c>
      <c r="J13" s="111">
        <v>1.9166666666666669E-2</v>
      </c>
      <c r="K13" s="61" t="s">
        <v>184</v>
      </c>
      <c r="L13" s="11">
        <v>6</v>
      </c>
      <c r="M13" s="88">
        <f t="shared" si="2"/>
        <v>9.1898148148148139E-3</v>
      </c>
      <c r="N13" s="111">
        <v>2.8356481481481483E-2</v>
      </c>
      <c r="O13" s="61" t="s">
        <v>185</v>
      </c>
      <c r="P13" s="11">
        <v>6</v>
      </c>
      <c r="Q13" s="32">
        <f t="shared" si="3"/>
        <v>9.5601851851851855E-3</v>
      </c>
      <c r="R13" s="110">
        <v>3.7916666666666668E-2</v>
      </c>
      <c r="S13" s="41" t="s">
        <v>106</v>
      </c>
      <c r="T13" s="4"/>
    </row>
    <row r="14" spans="2:20" ht="18" x14ac:dyDescent="0.35">
      <c r="B14" s="108">
        <v>52</v>
      </c>
      <c r="C14" s="61" t="s">
        <v>186</v>
      </c>
      <c r="D14" s="47">
        <v>10</v>
      </c>
      <c r="E14" s="89">
        <v>9.9305555555555553E-3</v>
      </c>
      <c r="F14" s="111">
        <f t="shared" si="0"/>
        <v>9.9305555555555553E-3</v>
      </c>
      <c r="G14" s="61" t="s">
        <v>187</v>
      </c>
      <c r="H14" s="11">
        <v>11</v>
      </c>
      <c r="I14" s="88">
        <f t="shared" si="1"/>
        <v>1.045138888888889E-2</v>
      </c>
      <c r="J14" s="111">
        <v>2.0381944444444446E-2</v>
      </c>
      <c r="K14" s="61" t="s">
        <v>188</v>
      </c>
      <c r="L14" s="11">
        <v>11</v>
      </c>
      <c r="M14" s="88">
        <f t="shared" si="2"/>
        <v>1.1226851851851849E-2</v>
      </c>
      <c r="N14" s="111">
        <v>3.1608796296296295E-2</v>
      </c>
      <c r="O14" s="61" t="s">
        <v>189</v>
      </c>
      <c r="P14" s="11">
        <v>11</v>
      </c>
      <c r="Q14" s="32">
        <f t="shared" si="3"/>
        <v>1.0486111111111113E-2</v>
      </c>
      <c r="R14" s="114">
        <v>4.2094907407407407E-2</v>
      </c>
      <c r="S14" s="41" t="s">
        <v>135</v>
      </c>
      <c r="T14" s="4"/>
    </row>
    <row r="15" spans="2:20" ht="18" x14ac:dyDescent="0.35">
      <c r="B15" s="108">
        <v>64</v>
      </c>
      <c r="C15" s="61" t="s">
        <v>190</v>
      </c>
      <c r="D15" s="47">
        <v>11</v>
      </c>
      <c r="E15" s="89">
        <v>9.9768518518518531E-3</v>
      </c>
      <c r="F15" s="111">
        <f t="shared" si="0"/>
        <v>9.9768518518518531E-3</v>
      </c>
      <c r="G15" s="61" t="s">
        <v>191</v>
      </c>
      <c r="H15" s="11">
        <v>12</v>
      </c>
      <c r="I15" s="88">
        <f t="shared" si="1"/>
        <v>1.0810185185185185E-2</v>
      </c>
      <c r="J15" s="111">
        <v>2.0787037037037038E-2</v>
      </c>
      <c r="K15" s="61" t="s">
        <v>192</v>
      </c>
      <c r="L15" s="11">
        <v>9</v>
      </c>
      <c r="M15" s="88">
        <f t="shared" si="2"/>
        <v>9.2592592592592587E-3</v>
      </c>
      <c r="N15" s="111">
        <v>3.0046296296296297E-2</v>
      </c>
      <c r="O15" s="61" t="s">
        <v>193</v>
      </c>
      <c r="P15" s="11">
        <v>10</v>
      </c>
      <c r="Q15" s="32">
        <f t="shared" si="3"/>
        <v>1.1956018518518515E-2</v>
      </c>
      <c r="R15" s="114">
        <v>4.2002314814814812E-2</v>
      </c>
      <c r="S15" s="41" t="s">
        <v>194</v>
      </c>
      <c r="T15" s="4"/>
    </row>
    <row r="16" spans="2:20" ht="18" x14ac:dyDescent="0.35">
      <c r="B16" s="108">
        <v>55</v>
      </c>
      <c r="C16" s="61" t="s">
        <v>195</v>
      </c>
      <c r="D16" s="47">
        <v>12</v>
      </c>
      <c r="E16" s="89">
        <v>1.0393518518518519E-2</v>
      </c>
      <c r="F16" s="111">
        <f t="shared" si="0"/>
        <v>1.0393518518518519E-2</v>
      </c>
      <c r="G16" s="61" t="s">
        <v>196</v>
      </c>
      <c r="H16" s="11">
        <v>10</v>
      </c>
      <c r="I16" s="88">
        <f t="shared" si="1"/>
        <v>9.9421296296296289E-3</v>
      </c>
      <c r="J16" s="111">
        <v>2.0335648148148148E-2</v>
      </c>
      <c r="K16" s="61" t="s">
        <v>197</v>
      </c>
      <c r="L16" s="11">
        <v>13</v>
      </c>
      <c r="M16" s="88">
        <f t="shared" si="2"/>
        <v>1.2268518518518522E-2</v>
      </c>
      <c r="N16" s="111">
        <v>3.260416666666667E-2</v>
      </c>
      <c r="O16" s="61" t="s">
        <v>198</v>
      </c>
      <c r="P16" s="11">
        <v>12</v>
      </c>
      <c r="Q16" s="32">
        <f t="shared" si="3"/>
        <v>9.6412037037037004E-3</v>
      </c>
      <c r="R16" s="114">
        <v>4.2245370370370371E-2</v>
      </c>
      <c r="S16" s="41" t="s">
        <v>119</v>
      </c>
      <c r="T16" s="4"/>
    </row>
    <row r="17" spans="2:20" ht="18" x14ac:dyDescent="0.35">
      <c r="B17" s="108">
        <v>67</v>
      </c>
      <c r="C17" s="61" t="s">
        <v>199</v>
      </c>
      <c r="D17" s="47">
        <v>13</v>
      </c>
      <c r="E17" s="89">
        <v>1.1018518518518518E-2</v>
      </c>
      <c r="F17" s="111">
        <f t="shared" si="0"/>
        <v>1.1018518518518518E-2</v>
      </c>
      <c r="G17" s="61" t="s">
        <v>200</v>
      </c>
      <c r="H17" s="11">
        <v>13</v>
      </c>
      <c r="I17" s="88">
        <f t="shared" si="1"/>
        <v>1.0995370370370371E-2</v>
      </c>
      <c r="J17" s="111">
        <v>2.2013888888888888E-2</v>
      </c>
      <c r="K17" s="61" t="s">
        <v>201</v>
      </c>
      <c r="L17" s="11">
        <v>12</v>
      </c>
      <c r="M17" s="88">
        <f t="shared" si="2"/>
        <v>1.0150462962962965E-2</v>
      </c>
      <c r="N17" s="111">
        <v>3.2164351851851854E-2</v>
      </c>
      <c r="O17" s="61" t="s">
        <v>202</v>
      </c>
      <c r="P17" s="11">
        <v>13</v>
      </c>
      <c r="Q17" s="32">
        <f t="shared" si="3"/>
        <v>1.0451388888888885E-2</v>
      </c>
      <c r="R17" s="114">
        <v>4.2615740740740739E-2</v>
      </c>
      <c r="S17" s="41" t="s">
        <v>203</v>
      </c>
      <c r="T17" s="4"/>
    </row>
    <row r="18" spans="2:20" ht="18" x14ac:dyDescent="0.35">
      <c r="B18" s="108">
        <v>53</v>
      </c>
      <c r="C18" s="61" t="s">
        <v>204</v>
      </c>
      <c r="D18" s="47">
        <v>14</v>
      </c>
      <c r="E18" s="89">
        <v>1.1064814814814814E-2</v>
      </c>
      <c r="F18" s="111">
        <f t="shared" si="0"/>
        <v>1.1064814814814814E-2</v>
      </c>
      <c r="G18" s="61" t="s">
        <v>205</v>
      </c>
      <c r="H18" s="11">
        <v>14</v>
      </c>
      <c r="I18" s="88">
        <f t="shared" si="1"/>
        <v>1.1053240740740744E-2</v>
      </c>
      <c r="J18" s="111">
        <v>2.2118055555555557E-2</v>
      </c>
      <c r="K18" s="61" t="s">
        <v>206</v>
      </c>
      <c r="L18" s="11">
        <v>14</v>
      </c>
      <c r="M18" s="88">
        <f t="shared" si="2"/>
        <v>1.1041666666666665E-2</v>
      </c>
      <c r="N18" s="111">
        <v>3.3159722222222222E-2</v>
      </c>
      <c r="O18" s="61" t="s">
        <v>138</v>
      </c>
      <c r="P18" s="11"/>
      <c r="Q18" s="32"/>
      <c r="R18" s="114"/>
      <c r="S18" s="41" t="s">
        <v>211</v>
      </c>
      <c r="T18" s="6"/>
    </row>
    <row r="19" spans="2:20" ht="18" x14ac:dyDescent="0.35">
      <c r="B19" s="108">
        <v>61</v>
      </c>
      <c r="C19" s="61" t="s">
        <v>207</v>
      </c>
      <c r="D19" s="47">
        <v>15</v>
      </c>
      <c r="E19" s="89">
        <v>1.1111111111111112E-2</v>
      </c>
      <c r="F19" s="111">
        <f t="shared" si="0"/>
        <v>1.1111111111111112E-2</v>
      </c>
      <c r="G19" s="61" t="s">
        <v>208</v>
      </c>
      <c r="H19" s="11">
        <v>15</v>
      </c>
      <c r="I19" s="88">
        <f t="shared" si="1"/>
        <v>1.1666666666666664E-2</v>
      </c>
      <c r="J19" s="111">
        <v>2.2777777777777775E-2</v>
      </c>
      <c r="K19" s="61" t="s">
        <v>209</v>
      </c>
      <c r="L19" s="11">
        <v>15</v>
      </c>
      <c r="M19" s="88">
        <f t="shared" si="2"/>
        <v>1.1516203703703706E-2</v>
      </c>
      <c r="N19" s="111">
        <v>3.4293981481481481E-2</v>
      </c>
      <c r="O19" s="61" t="s">
        <v>138</v>
      </c>
      <c r="P19" s="11"/>
      <c r="Q19" s="32"/>
      <c r="R19" s="114"/>
      <c r="S19" s="41" t="s">
        <v>210</v>
      </c>
    </row>
    <row r="20" spans="2:20" ht="18.600000000000001" thickBot="1" x14ac:dyDescent="0.4">
      <c r="B20" s="113">
        <v>54</v>
      </c>
      <c r="C20" s="62" t="s">
        <v>212</v>
      </c>
      <c r="D20" s="112">
        <v>16</v>
      </c>
      <c r="E20" s="109">
        <v>1.1643518518518518E-2</v>
      </c>
      <c r="F20" s="118">
        <f t="shared" si="0"/>
        <v>1.1643518518518518E-2</v>
      </c>
      <c r="G20" s="62" t="s">
        <v>213</v>
      </c>
      <c r="H20" s="63">
        <v>16</v>
      </c>
      <c r="I20" s="119">
        <f t="shared" si="1"/>
        <v>1.5104166666666665E-2</v>
      </c>
      <c r="J20" s="118">
        <v>2.6747685185185183E-2</v>
      </c>
      <c r="K20" s="62" t="s">
        <v>214</v>
      </c>
      <c r="L20" s="63">
        <v>16</v>
      </c>
      <c r="M20" s="119">
        <f t="shared" si="2"/>
        <v>1.0011574074074072E-2</v>
      </c>
      <c r="N20" s="118">
        <v>3.6759259259259255E-2</v>
      </c>
      <c r="O20" s="62" t="s">
        <v>138</v>
      </c>
      <c r="P20" s="63"/>
      <c r="Q20" s="36"/>
      <c r="R20" s="120"/>
      <c r="S20" s="64" t="s">
        <v>131</v>
      </c>
    </row>
    <row r="22" spans="2:20" ht="17.399999999999999" x14ac:dyDescent="0.3">
      <c r="O22" s="125" t="s">
        <v>231</v>
      </c>
      <c r="P22" s="22"/>
      <c r="Q22" s="25"/>
      <c r="R22" s="22"/>
    </row>
    <row r="23" spans="2:20" ht="17.399999999999999" x14ac:dyDescent="0.3">
      <c r="O23" s="126" t="s">
        <v>148</v>
      </c>
      <c r="P23" s="127"/>
      <c r="Q23" s="46">
        <v>1</v>
      </c>
      <c r="R23" s="89">
        <f>SUM(F5)</f>
        <v>7.7777777777777767E-3</v>
      </c>
    </row>
    <row r="24" spans="2:20" ht="17.399999999999999" x14ac:dyDescent="0.3">
      <c r="O24" s="128" t="s">
        <v>152</v>
      </c>
      <c r="P24" s="127"/>
      <c r="Q24" s="46">
        <v>2</v>
      </c>
      <c r="R24" s="89">
        <f>SUM(E6)</f>
        <v>7.8703703703703713E-3</v>
      </c>
    </row>
    <row r="25" spans="2:20" ht="17.399999999999999" x14ac:dyDescent="0.3">
      <c r="O25" s="126" t="s">
        <v>154</v>
      </c>
      <c r="P25" s="127"/>
      <c r="Q25" s="46">
        <v>3</v>
      </c>
      <c r="R25" s="89">
        <f>SUM(M6)</f>
        <v>8.0092592592592576E-3</v>
      </c>
    </row>
  </sheetData>
  <mergeCells count="8">
    <mergeCell ref="O23:P23"/>
    <mergeCell ref="O24:P24"/>
    <mergeCell ref="O25:P25"/>
    <mergeCell ref="C3:F3"/>
    <mergeCell ref="G3:J3"/>
    <mergeCell ref="K3:N3"/>
    <mergeCell ref="O3:R3"/>
    <mergeCell ref="B2:S2"/>
  </mergeCells>
  <pageMargins left="0.75" right="0.75" top="1" bottom="1" header="0.5" footer="0.5"/>
  <pageSetup paperSize="9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YOUNG FEMALES</vt:lpstr>
      <vt:lpstr>YOUNG MALES</vt:lpstr>
      <vt:lpstr>SEN+MAS WOMEN</vt:lpstr>
      <vt:lpstr>SEN+MAS 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th01sd</dc:creator>
  <cp:lastModifiedBy>Ross Cairns</cp:lastModifiedBy>
  <cp:revision/>
  <cp:lastPrinted>2022-10-08T17:32:45Z</cp:lastPrinted>
  <dcterms:created xsi:type="dcterms:W3CDTF">2009-10-08T12:52:15Z</dcterms:created>
  <dcterms:modified xsi:type="dcterms:W3CDTF">2022-10-08T17:33:13Z</dcterms:modified>
</cp:coreProperties>
</file>